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S:\thirsk\Audit\Audit Tools\Care Homes\"/>
    </mc:Choice>
  </mc:AlternateContent>
  <xr:revisionPtr revIDLastSave="0" documentId="13_ncr:1_{D58C6C6D-8655-4B22-B25A-E2C976149CC4}" xr6:coauthVersionLast="47" xr6:coauthVersionMax="47" xr10:uidLastSave="{00000000-0000-0000-0000-000000000000}"/>
  <workbookProtection workbookAlgorithmName="SHA-512" workbookHashValue="dE0PKAG1Yl1Kmht1NvFJOKJ07XsDebEL2ptcDtCZAIX117Hg1MuFDw43LFn+pdXAGy536cfeEhFa9FRE9un8tQ==" workbookSaltValue="X9NmEH2Z16Q5nJ+oUyQh1A==" workbookSpinCount="100000" lockStructure="1"/>
  <bookViews>
    <workbookView xWindow="-120" yWindow="-120" windowWidth="29040" windowHeight="15720" tabRatio="949" xr2:uid="{00000000-000D-0000-FFFF-FFFF00000000}"/>
  </bookViews>
  <sheets>
    <sheet name="Cover sheet" sheetId="27" r:id="rId1"/>
    <sheet name="Intro &amp; instructions" sheetId="25" r:id="rId2"/>
    <sheet name="SICP 1 Hand hygiene" sheetId="15" r:id="rId3"/>
    <sheet name="SICP 2 Patient placement" sheetId="14" r:id="rId4"/>
    <sheet name="SICP 3 PPE" sheetId="17" r:id="rId5"/>
    <sheet name="SICP 4 Respiratory hygiene" sheetId="16" r:id="rId6"/>
    <sheet name="SICP 5 Waste" sheetId="22" r:id="rId7"/>
    <sheet name="SICP 6 Spillages" sheetId="21" r:id="rId8"/>
    <sheet name="SICP 7 Care equipment" sheetId="18" r:id="rId9"/>
    <sheet name="SICP 8 Linen" sheetId="20" r:id="rId10"/>
    <sheet name="SICP 9 Sharps injuries" sheetId="23" r:id="rId11"/>
    <sheet name="SICP 10 Care environment" sheetId="19" r:id="rId12"/>
    <sheet name="Score (RAG) ratings" sheetId="1" r:id="rId13"/>
    <sheet name="Action plan" sheetId="9" r:id="rId14"/>
    <sheet name="References" sheetId="6" r:id="rId15"/>
    <sheet name="list - DO NOT ALTER" sheetId="12" state="hidden" r:id="rId16"/>
    <sheet name="Sheet1" sheetId="13" state="hidden" r:id="rId17"/>
  </sheets>
  <definedNames>
    <definedName name="_xlnm.Print_Titles" localSheetId="13">'Action plan'!$2:$2</definedName>
    <definedName name="_xlnm.Print_Titles" localSheetId="2">'SICP 1 Hand hygiene'!$2:$2</definedName>
    <definedName name="_xlnm.Print_Titles" localSheetId="11">'SICP 10 Care environment'!$2:$2</definedName>
    <definedName name="_xlnm.Print_Titles" localSheetId="3">'SICP 2 Patient placement'!$2:$2</definedName>
    <definedName name="_xlnm.Print_Titles" localSheetId="4">'SICP 3 PPE'!$2:$2</definedName>
    <definedName name="_xlnm.Print_Titles" localSheetId="5">'SICP 4 Respiratory hygiene'!$2:$2</definedName>
    <definedName name="_xlnm.Print_Titles" localSheetId="6">'SICP 5 Waste'!$2:$2</definedName>
    <definedName name="_xlnm.Print_Titles" localSheetId="7">'SICP 6 Spillages'!$2:$2</definedName>
    <definedName name="_xlnm.Print_Titles" localSheetId="8">'SICP 7 Care equipment'!$2:$2</definedName>
    <definedName name="_xlnm.Print_Titles" localSheetId="9">'SICP 8 Linen'!$2:$2</definedName>
    <definedName name="_xlnm.Print_Titles" localSheetId="10">'SICP 9 Sharps injuries'!$2:$2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7" l="1"/>
  <c r="F13" i="17"/>
  <c r="E13" i="17"/>
  <c r="F10" i="19"/>
  <c r="E10" i="19"/>
  <c r="D10" i="19"/>
  <c r="G10" i="19"/>
  <c r="G6" i="23"/>
  <c r="G12" i="20"/>
  <c r="D8" i="14"/>
  <c r="G7" i="18"/>
  <c r="G11" i="21"/>
  <c r="F11" i="21"/>
  <c r="E11" i="21"/>
  <c r="D11" i="21"/>
  <c r="G22" i="22"/>
  <c r="G10" i="16" l="1"/>
  <c r="G16" i="15" l="1"/>
  <c r="G8" i="14"/>
  <c r="F8" i="14"/>
  <c r="F16" i="15"/>
  <c r="D16" i="15"/>
  <c r="E16" i="15" l="1"/>
  <c r="F22" i="22"/>
  <c r="E22" i="22"/>
  <c r="D22" i="22"/>
  <c r="D7" i="18"/>
  <c r="F6" i="23"/>
  <c r="E6" i="23"/>
  <c r="D6" i="23"/>
  <c r="D12" i="20"/>
  <c r="F12" i="20"/>
  <c r="E12" i="20"/>
  <c r="F7" i="18"/>
  <c r="E7" i="18"/>
  <c r="F10" i="16"/>
  <c r="E10" i="16"/>
  <c r="D10" i="16"/>
  <c r="D13" i="17"/>
  <c r="E8" i="14"/>
  <c r="B18" i="1" l="1"/>
  <c r="C17" i="15"/>
  <c r="E6" i="1" s="1"/>
  <c r="C11" i="19"/>
  <c r="E15" i="1" s="1"/>
  <c r="C7" i="23"/>
  <c r="E14" i="1" s="1"/>
  <c r="C8" i="18"/>
  <c r="E12" i="1" s="1"/>
  <c r="A16" i="1"/>
  <c r="C13" i="20" l="1"/>
  <c r="E13" i="1" s="1"/>
  <c r="C14" i="17"/>
  <c r="E8" i="1" s="1"/>
  <c r="C12" i="21"/>
  <c r="E11" i="1" s="1"/>
  <c r="E10" i="1"/>
  <c r="C11" i="16"/>
  <c r="E9" i="1" s="1"/>
  <c r="C9" i="14"/>
  <c r="E7" i="1" l="1"/>
  <c r="E18" i="1"/>
  <c r="E17" i="1" s="1"/>
</calcChain>
</file>

<file path=xl/sharedStrings.xml><?xml version="1.0" encoding="utf-8"?>
<sst xmlns="http://schemas.openxmlformats.org/spreadsheetml/2006/main" count="266" uniqueCount="213">
  <si>
    <t>Progress</t>
  </si>
  <si>
    <t>N/A</t>
  </si>
  <si>
    <t>Yes</t>
  </si>
  <si>
    <t xml:space="preserve">No </t>
  </si>
  <si>
    <t>Dates for
completion</t>
  </si>
  <si>
    <t>Person(s)
responsible</t>
  </si>
  <si>
    <r>
      <rPr>
        <b/>
        <sz val="24"/>
        <color indexed="10"/>
        <rFont val="Arial"/>
        <family val="2"/>
      </rPr>
      <t xml:space="preserve">R </t>
    </r>
    <r>
      <rPr>
        <b/>
        <sz val="24"/>
        <color indexed="51"/>
        <rFont val="Arial"/>
        <family val="2"/>
      </rPr>
      <t>A</t>
    </r>
    <r>
      <rPr>
        <b/>
        <sz val="24"/>
        <color indexed="52"/>
        <rFont val="Arial"/>
        <family val="2"/>
      </rPr>
      <t xml:space="preserve"> </t>
    </r>
    <r>
      <rPr>
        <b/>
        <sz val="24"/>
        <color indexed="50"/>
        <rFont val="Arial"/>
        <family val="2"/>
      </rPr>
      <t>G</t>
    </r>
  </si>
  <si>
    <t>Red:</t>
  </si>
  <si>
    <t>Amber:</t>
  </si>
  <si>
    <t>Green:</t>
  </si>
  <si>
    <t>-</t>
  </si>
  <si>
    <t>This audit tool can be printed as a complete document by selecting the 'Print entire workbook' option.</t>
  </si>
  <si>
    <t>Section</t>
  </si>
  <si>
    <t>Version:</t>
  </si>
  <si>
    <t xml:space="preserve">Date: </t>
  </si>
  <si>
    <t>Sections</t>
  </si>
  <si>
    <t>Overall score</t>
  </si>
  <si>
    <t>This audit tool incorporates a RAG (Red, Amber and Green) rating system providing a clear indication of score for each section and the overall result.</t>
  </si>
  <si>
    <t>Comments</t>
  </si>
  <si>
    <t>Actions</t>
  </si>
  <si>
    <t>Respiratory and cough hygiene</t>
  </si>
  <si>
    <t xml:space="preserve">SICP 2 comments: </t>
  </si>
  <si>
    <t xml:space="preserve">SICP 6 comments: </t>
  </si>
  <si>
    <t xml:space="preserve">SICP 7 comments: </t>
  </si>
  <si>
    <t xml:space="preserve">SICP 8 comments: </t>
  </si>
  <si>
    <t>SICPs Assurance</t>
  </si>
  <si>
    <t>Patient placement and assessment for infection risk</t>
  </si>
  <si>
    <t>Hand hygiene</t>
  </si>
  <si>
    <t>PPE</t>
  </si>
  <si>
    <t>Safe disposal of waste, including sharps</t>
  </si>
  <si>
    <t>Safe management of blood and body fluid spillages</t>
  </si>
  <si>
    <t>Safe management of care equipment</t>
  </si>
  <si>
    <t>Safe management of linen, including uniforms and workwear</t>
  </si>
  <si>
    <t>Safe management of sharps and inoculation injuries</t>
  </si>
  <si>
    <t>Safe management of the care environment</t>
  </si>
  <si>
    <t>SICP 1:</t>
  </si>
  <si>
    <t>SICP 2:</t>
  </si>
  <si>
    <t>SICP 3:</t>
  </si>
  <si>
    <t>SICP 4:</t>
  </si>
  <si>
    <t>SICP 5:</t>
  </si>
  <si>
    <t>SICP 6:</t>
  </si>
  <si>
    <t>SICP 7:</t>
  </si>
  <si>
    <t>SICP 8:</t>
  </si>
  <si>
    <t>SICP 9:</t>
  </si>
  <si>
    <t>SICP 10:</t>
  </si>
  <si>
    <t>Date completed</t>
  </si>
  <si>
    <t>SICP 1: Hand hygiene</t>
  </si>
  <si>
    <t>SICP 2:  Patient placement and assessment for infection risk</t>
  </si>
  <si>
    <t>Total for SICP 1: Hand hygiene</t>
  </si>
  <si>
    <t>Total for SICP 2: Patient placement and assessment for infection risk</t>
  </si>
  <si>
    <t>Total for SICP 3: PPE</t>
  </si>
  <si>
    <t>SICP 4:  Respiratory and cough hygiene</t>
  </si>
  <si>
    <t>Total for SICP 4: Respiratory and cough hygiene</t>
  </si>
  <si>
    <t>SICP 5: Safe disposal of waste, including sharps</t>
  </si>
  <si>
    <t>Total for SICP 5: Safe disposal of waste, including sharps</t>
  </si>
  <si>
    <t>SICP 6: Safe management of blood and body fluid spillages</t>
  </si>
  <si>
    <t>Total for SICP 6: Safe management of blood and body fluid spillages</t>
  </si>
  <si>
    <t>SICP 7: Safe management of care equipment</t>
  </si>
  <si>
    <t>Total for SICP 7: Safe management of care equipment</t>
  </si>
  <si>
    <t>SICP 8: Safe management of linen, including uniforms and workwear</t>
  </si>
  <si>
    <t>Total for SICP 8: Safe management of linen, including uniforms and workwear</t>
  </si>
  <si>
    <t>SICP 9: Safe management of sharps and inoculation injuries</t>
  </si>
  <si>
    <t>Total for SICP 9: Safe management of sharps and inoculation injuries</t>
  </si>
  <si>
    <t>SICP 10: Safe management of the care environment</t>
  </si>
  <si>
    <t>Total for SICP 10: Safe management of the care environment</t>
  </si>
  <si>
    <r>
      <t xml:space="preserve">Note: Actions should be </t>
    </r>
    <r>
      <rPr>
        <b/>
        <sz val="12"/>
        <rFont val="Arial"/>
        <family val="2"/>
      </rPr>
      <t>S</t>
    </r>
    <r>
      <rPr>
        <sz val="12"/>
        <rFont val="Arial"/>
        <family val="2"/>
      </rPr>
      <t xml:space="preserve">pecific, </t>
    </r>
    <r>
      <rPr>
        <b/>
        <sz val="12"/>
        <rFont val="Arial"/>
        <family val="2"/>
      </rPr>
      <t>M</t>
    </r>
    <r>
      <rPr>
        <sz val="12"/>
        <rFont val="Arial"/>
        <family val="2"/>
      </rPr>
      <t xml:space="preserve">easurable, </t>
    </r>
    <r>
      <rPr>
        <b/>
        <sz val="12"/>
        <rFont val="Arial"/>
        <family val="2"/>
      </rPr>
      <t>A</t>
    </r>
    <r>
      <rPr>
        <sz val="12"/>
        <rFont val="Arial"/>
        <family val="2"/>
      </rPr>
      <t xml:space="preserve">chievable, </t>
    </r>
    <r>
      <rPr>
        <b/>
        <sz val="12"/>
        <rFont val="Arial"/>
        <family val="2"/>
      </rPr>
      <t>R</t>
    </r>
    <r>
      <rPr>
        <sz val="12"/>
        <rFont val="Arial"/>
        <family val="2"/>
      </rPr>
      <t xml:space="preserve">elevant and </t>
    </r>
    <r>
      <rPr>
        <b/>
        <sz val="12"/>
        <rFont val="Arial"/>
        <family val="2"/>
      </rPr>
      <t>T</t>
    </r>
    <r>
      <rPr>
        <sz val="12"/>
        <rFont val="Arial"/>
        <family val="2"/>
      </rPr>
      <t>ime bound (</t>
    </r>
    <r>
      <rPr>
        <b/>
        <sz val="12"/>
        <rFont val="Arial"/>
        <family val="2"/>
      </rPr>
      <t>SMART</t>
    </r>
    <r>
      <rPr>
        <sz val="12"/>
        <rFont val="Arial"/>
        <family val="2"/>
      </rPr>
      <t>)</t>
    </r>
  </si>
  <si>
    <t>Total number of applicable points</t>
  </si>
  <si>
    <t xml:space="preserve">Patient placement and assessment for infection risk
</t>
  </si>
  <si>
    <t xml:space="preserve">Hand hygiene
</t>
  </si>
  <si>
    <t xml:space="preserve">Safe disposal of waste, including sharps
</t>
  </si>
  <si>
    <t xml:space="preserve">Safe management of blood and body fluid spillages
</t>
  </si>
  <si>
    <t xml:space="preserve">Safe management of care equipment
</t>
  </si>
  <si>
    <t xml:space="preserve">Safe management of linen, including uniforms and workwear
</t>
  </si>
  <si>
    <t xml:space="preserve">PPE
</t>
  </si>
  <si>
    <t xml:space="preserve">Respiratory and cough hygiene
</t>
  </si>
  <si>
    <t xml:space="preserve">Safe management of the care environment
</t>
  </si>
  <si>
    <t xml:space="preserve">Safe management of sharps and inoculation injuries
</t>
  </si>
  <si>
    <t xml:space="preserve">Total of YES: </t>
  </si>
  <si>
    <t>Total of APPLICABLE points:</t>
  </si>
  <si>
    <t>Introduction</t>
  </si>
  <si>
    <t>Instructions</t>
  </si>
  <si>
    <t>Completed Audit Tools and the Action plan should be included in an agenda and discussed at staff and/or business meetings and kept for assurance of good practice as well as evidence</t>
  </si>
  <si>
    <t>www.infectionpreventioncontrol.co.uk</t>
  </si>
  <si>
    <t xml:space="preserve">SICP 10 comments: </t>
  </si>
  <si>
    <t>Annual IPC Audit Tool for Care Homes</t>
  </si>
  <si>
    <t xml:space="preserve">Alcohol handrub dispensers are easily visible, accessible and available for staff and visitor use.  </t>
  </si>
  <si>
    <t>Alcohol handrub is available at the point of care, worn as a personal dispenser, free standing and/or wall mounted.</t>
  </si>
  <si>
    <t>Alcohol handrub is within expiry date.</t>
  </si>
  <si>
    <t>Clinical handwash basins are only used for handwashing and not used for the disposal of any fluids, e.g. drinks, urine or for washing of crockery or cutlery.</t>
  </si>
  <si>
    <t>Access to handwash basins is clear.</t>
  </si>
  <si>
    <t>Clinical handwash basins have no plug, no overflow and a single lever action/sensor mixer tap which does not run directly into the drain aperture.</t>
  </si>
  <si>
    <t>Wall mounted dispensers with cartridge (not top up) liquid soap and paper towels are available and all surfaces, including underneath, are clean.</t>
  </si>
  <si>
    <t>Residents are encouraged to wash their hands or offered skin wipes after using the toilet and before meals.</t>
  </si>
  <si>
    <t>Hand cream/lotion, if available for staff use, is preferably wall mounted or in a non-refillable, clean, pump dispenser.  Staff may also use their own supply.</t>
  </si>
  <si>
    <t>New residents are assessed on arrival for their infection risk and throughout their stay or period of care.</t>
  </si>
  <si>
    <t>When residents have a confirmed or suspected infection, they are isolated appropriately.</t>
  </si>
  <si>
    <t>Signage is displayed at the entrance advising visitors with infections, such as respiratory symptoms, diarrhoea and/or vomiting, or other infectious conditions, not to enter the care home (if exceptional circumstances occur, they are to inform receiving reception staff immediately on their arrival).</t>
  </si>
  <si>
    <t>During an outbreak of infection, signage is displayed at the entrance of the healthcare setting informing visitors of the outbreak.</t>
  </si>
  <si>
    <t xml:space="preserve">Appropriate stocks of PPE that conform to the relevant standards are available (non-sterile gloves, sterile non-powdered clinical gloves for aseptic procedures, non-disposable domestic gloves, disposable aprons, facial protection, e.g. fluid resistant surgical masks, safety spectacles/goggles and/or visors). </t>
  </si>
  <si>
    <t>Disposable gloves are stored in their original packaging, away from sunlight, heat sources and liquids.</t>
  </si>
  <si>
    <t>Disposable aprons used for environmental cleaning and non-disposable domestic gloves, if used, are in accordance with the ‘National colour coding scheme’, e.g. red for toilet areas, blue for general areas, green for kitchen areas and yellow for isolation rooms.</t>
  </si>
  <si>
    <t xml:space="preserve">All PPE is stored in easily accessible cupboards or wall mounted dispensers close to the point of use. </t>
  </si>
  <si>
    <t>Facilities are available to support correct putting on and removing PPE, i.e. clear areas for donning and doffing with waste bins and hand washing facilities available at the point of removal.</t>
  </si>
  <si>
    <t>Staff are aware of good respiratory and cough hygiene practices, including the need for ventilation.</t>
  </si>
  <si>
    <t>Residents have access to disposable tissues and there are waste bins or bags within reach to dispose of used tissues.</t>
  </si>
  <si>
    <t>Staff are aware that they should perform hand hygiene after coughing, sneezing, wiping or blowing their nose.</t>
  </si>
  <si>
    <t>Staff are aware not to touch the eyes, nose and mouth, until hand hygiene has been performed.</t>
  </si>
  <si>
    <t>Staff actively promote good respiratory and cough hygiene to residents.</t>
  </si>
  <si>
    <r>
      <t>A poster promoting respiratory and cough hygiene is available.</t>
    </r>
    <r>
      <rPr>
        <sz val="10"/>
        <color rgb="FF7030A0"/>
        <rFont val="Arial"/>
        <family val="2"/>
      </rPr>
      <t xml:space="preserve">  </t>
    </r>
    <r>
      <rPr>
        <i/>
        <sz val="8"/>
        <color rgb="FF0070C0"/>
        <rFont val="Arial"/>
        <family val="2"/>
      </rPr>
      <t>Resource No.3.14</t>
    </r>
  </si>
  <si>
    <t xml:space="preserve">Staff can identify the correct colour code for waste bags that are used in their establishment, e.g. domestic (black), infectious (orange), offensive/hygiene (yellow and black).  </t>
  </si>
  <si>
    <t>Waste is correctly segregated in all areas.</t>
  </si>
  <si>
    <t>Liquid waste (urine, faeces, vomit) is correctly disposed of into a sluice or toilet, or alternatively can be absorbed with disposable cloths or paper towels and placed into the appropriate waste stream.</t>
  </si>
  <si>
    <t xml:space="preserve">Waste bins in clinical areas, resident’s rooms and toilets, are lined and foot pedal operated with a lid.  </t>
  </si>
  <si>
    <t>Bins are clean and in good condition.</t>
  </si>
  <si>
    <t>Waste and sharps containers awaiting collection are stored safely and in a secure place away from public access.</t>
  </si>
  <si>
    <t>Waste documentation is completed and retained.</t>
  </si>
  <si>
    <t>Sharps containers conform to the relevant standards.</t>
  </si>
  <si>
    <t>The appropriate colour coded sharps containers are in use.</t>
  </si>
  <si>
    <t>Sharps containers are assembled and labelled correctly.</t>
  </si>
  <si>
    <t>Brackets are used for sharps containers where appropriate, e.g. trolley, wall.</t>
  </si>
  <si>
    <t>Sharps containers are stored appropriately, and the temporary closure mechanism is used between use, to prevent accidental spillage of the contents.</t>
  </si>
  <si>
    <t>Contents of sharps containers in use are below the ‘fill line’.</t>
  </si>
  <si>
    <t>Needles and syringes are discarded as one unit in sharps containers.</t>
  </si>
  <si>
    <t>There is no build-up of waste and sharp receptacles awaiting collection.</t>
  </si>
  <si>
    <r>
      <t>Blood</t>
    </r>
    <r>
      <rPr>
        <sz val="10"/>
        <color rgb="FF000000"/>
        <rFont val="Arial"/>
        <family val="2"/>
      </rPr>
      <t xml:space="preserve"> spillage kits are available and are within expiry date.  Alternatives are chlorine-based granules, a chlorine–based disinfectant at 10,000 parts per million (ppm) available chlorine or equivalent product.</t>
    </r>
  </si>
  <si>
    <r>
      <t>Body</t>
    </r>
    <r>
      <rPr>
        <sz val="10"/>
        <color rgb="FF000000"/>
        <rFont val="Arial"/>
        <family val="2"/>
      </rPr>
      <t xml:space="preserve"> fluid spillage kits are available and are within expiry date.  Alternatives are a chlorine-based disinfectant at 1,000 ppm available chlorine or equivalent product.</t>
    </r>
  </si>
  <si>
    <t>Staff can demonstrate the correct procedure for dealing with a blood and/or blood stained body fluid spillage.</t>
  </si>
  <si>
    <t>Staff can demonstrate the correct procedure for dealing with a body fluid spillage.</t>
  </si>
  <si>
    <t>Staff are aware that chlorine-based disinfectant solutions should not be used directly on urine as toxic fumes will be released.</t>
  </si>
  <si>
    <t>Products used for decontamination are within expiry date.</t>
  </si>
  <si>
    <t>Clean linen is stored off the floor in a clean designated area (not stored on open trolleys in communal areas, e.g. bathrooms, corridors).  The trolley must be completely covered with an impervious covering/or door that can withstand decontamination.</t>
  </si>
  <si>
    <t>Shelving in linen cupboard should be wipeable, clean and damage free.  There are no items stored on the floor.</t>
  </si>
  <si>
    <t>Laundry receptacles are available as close as possible to the point of use.</t>
  </si>
  <si>
    <t>Used/infectious linen is placed immediately into the appropriate receptacle at the point of resident care.  It must not be placed on the floor, on any other surface or be carried to another area, i.e. sluice.</t>
  </si>
  <si>
    <t>Laundry bags/skips are no more than 2/3 full.</t>
  </si>
  <si>
    <t xml:space="preserve">Alginate bags are available for infected/soiled linen. </t>
  </si>
  <si>
    <t>All used/infectious linen is stored in a designated, safe, lockable area while awaiting processing or collection.</t>
  </si>
  <si>
    <t>There is no build-up of linen receptacles awaiting processing or collection.</t>
  </si>
  <si>
    <t>Staff uniforms and workwear are clean and fit for purpose.</t>
  </si>
  <si>
    <r>
      <t xml:space="preserve">Posters on ‘Actions to be taken following a sharps injury, blood splash or body fluid incident’ are available for staff to view, e.g. clinical/ treatment room.  </t>
    </r>
    <r>
      <rPr>
        <i/>
        <sz val="8"/>
        <color rgb="FF0070C0"/>
        <rFont val="Arial"/>
        <family val="2"/>
      </rPr>
      <t>Resource No 3.1</t>
    </r>
  </si>
  <si>
    <t xml:space="preserve">Staff can state the correct actions required following an inoculation injury (ask a number of staff the actions they would take).  An inoculation injury includes those sustained from a contaminated sharp implement, a human bite which breaks the skin, spillage of blood onto damaged skin or splash of blood into the eyes, nose or mouth. </t>
  </si>
  <si>
    <t>Sharps are disposed of at the point of use.</t>
  </si>
  <si>
    <t>Sharps devices which have a protection mechanism incorporated are in use with the mechanism deployed before disposal.</t>
  </si>
  <si>
    <r>
      <t xml:space="preserve">Monthly ‘Safe management of the care environment’ audits are performed.  </t>
    </r>
    <r>
      <rPr>
        <i/>
        <sz val="8"/>
        <color rgb="FF0070C0"/>
        <rFont val="Arial"/>
        <family val="2"/>
      </rPr>
      <t>Resource No 2.11</t>
    </r>
  </si>
  <si>
    <t>A cleaning plan and clear cleaning schedules, cleaning records and frequencies are in place.</t>
  </si>
  <si>
    <r>
      <t>All aspects of cleaning including cleanliness, schedules, records and audits are compliant with national standards</t>
    </r>
    <r>
      <rPr>
        <sz val="10"/>
        <color rgb="FF000000"/>
        <rFont val="Arial"/>
        <family val="2"/>
      </rPr>
      <t>.</t>
    </r>
  </si>
  <si>
    <t>Clinical areas are not carpeted.</t>
  </si>
  <si>
    <t xml:space="preserve">Carpets in non-clinical or associated areas are suitable, e.g. have impervious backing and cleaned regularly, as per local cleaning schedule, or immediately if visibly soiled. </t>
  </si>
  <si>
    <t>There are designated rooms for laundry, clean utility and sluice.</t>
  </si>
  <si>
    <t>A slop hopper/disposal unit is available for the disposal of liquid waste.</t>
  </si>
  <si>
    <t>Name of establishment:</t>
  </si>
  <si>
    <t>Manager:</t>
  </si>
  <si>
    <t>Auditor:</t>
  </si>
  <si>
    <t>Date:</t>
  </si>
  <si>
    <t>Audit undertaken with:</t>
  </si>
  <si>
    <t xml:space="preserve">75% or below = Very poor standards of IPC.
Urgent remedial actions required.
Recommend prompt re-audit.  </t>
  </si>
  <si>
    <t>76-94% = Below acceptable standards of IPC.
Timely remedial action required.
Recommend timely re-audit.</t>
  </si>
  <si>
    <t>95% or above = Acceptable standards of IPC.
Minimal remedial actions required.
Recommend regular re-audit.</t>
  </si>
  <si>
    <r>
      <t xml:space="preserve">Staff are aware of when to use alcohol handrub and when it should </t>
    </r>
    <r>
      <rPr>
        <b/>
        <sz val="10"/>
        <color rgb="FF000000"/>
        <rFont val="Arial"/>
        <family val="2"/>
      </rPr>
      <t>not</t>
    </r>
    <r>
      <rPr>
        <sz val="10"/>
        <color rgb="FF000000"/>
        <rFont val="Arial"/>
        <family val="2"/>
      </rPr>
      <t xml:space="preserve"> be used, i.e. when hands are visibly soiled or caring for someone who has diarrhoea.</t>
    </r>
  </si>
  <si>
    <t>A dedicated handwash basin is available in each clinical/treatment/sluice room, i.e. handwash basins are identified if more than one basin or sink available.</t>
  </si>
  <si>
    <t>SICP 3:  Personal protective equipment (PPE)</t>
  </si>
  <si>
    <r>
      <t xml:space="preserve">‘PPE’ audits are performed at least annually.  </t>
    </r>
    <r>
      <rPr>
        <i/>
        <sz val="8"/>
        <color rgb="FF0070C0"/>
        <rFont val="Arial"/>
        <family val="2"/>
      </rPr>
      <t>Resource No 2.8</t>
    </r>
  </si>
  <si>
    <t>Staff are aware that disposable gloves cannot be reused, i.e. no washing gloved hands or using handrub on gloves.</t>
  </si>
  <si>
    <t>Reusable facial protection is decontaminated after each use, i.e. cleaned or cleaned and disinfected in line with Policy, and stored appropriately to avoid contamination, such as in a clean lidded wipeable container or plastic bag.  Check that 5 items of reusable PPE, e.g. safety glasses, visors, are clean and free from dust, dirt or body fluid stains.</t>
  </si>
  <si>
    <t>No evidence of PPE being worn inappropriately for administrative tasks, e.g. when using the telephone, computer or tablet, writing in a resident’s chart, giving oral medications, distributing or collecting resident’s dietary trays.</t>
  </si>
  <si>
    <t>Staff are aware that if there are no tissues available, they should cough into the inside of their elbow or upper arm, not into their hands and not into the air.</t>
  </si>
  <si>
    <t>Waste bags are less than 2/3 full and are correctly tied (plastic zip tie or secure knot using a swan neck to close) and labelled.</t>
  </si>
  <si>
    <r>
      <t>Department of Health and Social Care (December 2022)</t>
    </r>
    <r>
      <rPr>
        <i/>
        <sz val="10"/>
        <rFont val="Arial"/>
        <family val="2"/>
      </rPr>
      <t xml:space="preserve"> Health and Social Care Act 2008: code of practice on the prevention and control of infections and related guidance</t>
    </r>
  </si>
  <si>
    <r>
      <t xml:space="preserve">Department of Health (2013) </t>
    </r>
    <r>
      <rPr>
        <i/>
        <sz val="10"/>
        <rFont val="Arial"/>
        <family val="2"/>
      </rPr>
      <t>Health Building Note 00-09: Infection control in the built environment</t>
    </r>
  </si>
  <si>
    <r>
      <t xml:space="preserve">Health and Safety Executive (2013) </t>
    </r>
    <r>
      <rPr>
        <i/>
        <sz val="10"/>
        <rFont val="Arial"/>
        <family val="2"/>
      </rPr>
      <t>Health and Safety (Sharp Instruments in Healthcare) Regulations 2013.  Guidance for employers and employees</t>
    </r>
  </si>
  <si>
    <r>
      <t xml:space="preserve">Loveday HP et al (January 2014) epic3: National Evidence-Based Guidelines for Preventing Healthcare-Associated Infections in NHS Hospitals in England </t>
    </r>
    <r>
      <rPr>
        <i/>
        <sz val="10"/>
        <rFont val="Arial"/>
        <family val="2"/>
      </rPr>
      <t>Journal of Hospital Infection Volume 86 Supplement 1, Pages S1-S70</t>
    </r>
  </si>
  <si>
    <r>
      <t xml:space="preserve">Medicines and Healthcare Products Regulatory Agency (2021) </t>
    </r>
    <r>
      <rPr>
        <i/>
        <sz val="10"/>
        <rFont val="Arial"/>
        <family val="2"/>
      </rPr>
      <t>Single-use medical devices: implications and consequences of reuse</t>
    </r>
  </si>
  <si>
    <r>
      <t xml:space="preserve">National Institute for Health and Clinical Excellence (Updated 2017) </t>
    </r>
    <r>
      <rPr>
        <i/>
        <sz val="10"/>
        <rFont val="Arial"/>
        <family val="2"/>
      </rPr>
      <t xml:space="preserve">Healthcare-associated infections: prevention and control in primary and community care Clinical Guideline 139 </t>
    </r>
  </si>
  <si>
    <r>
      <t xml:space="preserve">National Patient Safety Agency (2010) </t>
    </r>
    <r>
      <rPr>
        <i/>
        <sz val="10"/>
        <rFont val="Arial"/>
        <family val="2"/>
      </rPr>
      <t>National specifications for cleanliness: Guidance on setting and measuring performance outcomes in care homes</t>
    </r>
  </si>
  <si>
    <r>
      <t xml:space="preserve">NHS England (2024) </t>
    </r>
    <r>
      <rPr>
        <i/>
        <sz val="10"/>
        <rFont val="Arial"/>
        <family val="2"/>
      </rPr>
      <t>Standard Infection Control Precautions (SICPs) Monitoring Tool</t>
    </r>
  </si>
  <si>
    <r>
      <t xml:space="preserve">NHS England (2025) </t>
    </r>
    <r>
      <rPr>
        <i/>
        <sz val="10"/>
        <rFont val="Arial"/>
        <family val="2"/>
      </rPr>
      <t xml:space="preserve">National infection prevention and control manual (NIPCM) for England </t>
    </r>
  </si>
  <si>
    <r>
      <t xml:space="preserve">NHS England (2025) </t>
    </r>
    <r>
      <rPr>
        <i/>
        <sz val="10"/>
        <rFont val="Arial"/>
        <family val="2"/>
      </rPr>
      <t>National Standards of Healthcare Cleanliness 2025</t>
    </r>
  </si>
  <si>
    <r>
      <t xml:space="preserve">UK Health Security Agency (Updated 2025) </t>
    </r>
    <r>
      <rPr>
        <i/>
        <sz val="10"/>
        <rFont val="Arial"/>
        <family val="2"/>
      </rPr>
      <t>Immunisation against infectious disease</t>
    </r>
  </si>
  <si>
    <t>Not 
observed</t>
  </si>
  <si>
    <t>Infection Prevention and Control Lead:</t>
  </si>
  <si>
    <t>This Audit Tool contains public sector information licensed under the Open Government Licence v3.0.</t>
  </si>
  <si>
    <t>By using this Audit Tool to self-assess implementation of the 10 SICPs you can identify:</t>
  </si>
  <si>
    <r>
      <t>·</t>
    </r>
    <r>
      <rPr>
        <sz val="7"/>
        <rFont val="Times New Roman"/>
        <family val="1"/>
      </rPr>
      <t>        </t>
    </r>
    <r>
      <rPr>
        <sz val="10"/>
        <rFont val="Airal"/>
      </rPr>
      <t xml:space="preserve"> Good practice</t>
    </r>
  </si>
  <si>
    <r>
      <t>·</t>
    </r>
    <r>
      <rPr>
        <sz val="7"/>
        <rFont val="Times New Roman"/>
        <family val="1"/>
      </rPr>
      <t xml:space="preserve">         </t>
    </r>
    <r>
      <rPr>
        <sz val="10"/>
        <rFont val="Arial"/>
        <family val="2"/>
      </rPr>
      <t xml:space="preserve">Areas for </t>
    </r>
    <r>
      <rPr>
        <sz val="7"/>
        <rFont val="Times New Roman"/>
        <family val="1"/>
      </rPr>
      <t xml:space="preserve"> </t>
    </r>
    <r>
      <rPr>
        <sz val="10"/>
        <rFont val="Arial"/>
        <family val="2"/>
      </rPr>
      <t>improvement (including providing education and training)</t>
    </r>
  </si>
  <si>
    <r>
      <t>·</t>
    </r>
    <r>
      <rPr>
        <sz val="7"/>
        <rFont val="Times New Roman"/>
        <family val="1"/>
      </rPr>
      <t xml:space="preserve">         </t>
    </r>
    <r>
      <rPr>
        <sz val="10"/>
        <rFont val="Arial"/>
        <family val="2"/>
      </rPr>
      <t>Issues which require immediate action to improve IPC practice and mitigate risk</t>
    </r>
  </si>
  <si>
    <r>
      <rPr>
        <b/>
        <sz val="18"/>
        <rFont val="Arial"/>
        <family val="2"/>
      </rPr>
      <t>Score</t>
    </r>
    <r>
      <rPr>
        <b/>
        <sz val="18"/>
        <color indexed="10"/>
        <rFont val="Arial"/>
        <family val="2"/>
      </rPr>
      <t xml:space="preserve"> (R</t>
    </r>
    <r>
      <rPr>
        <b/>
        <sz val="18"/>
        <rFont val="Arial"/>
        <family val="2"/>
      </rPr>
      <t xml:space="preserve"> </t>
    </r>
    <r>
      <rPr>
        <b/>
        <sz val="18"/>
        <color indexed="51"/>
        <rFont val="Arial"/>
        <family val="2"/>
      </rPr>
      <t>A</t>
    </r>
    <r>
      <rPr>
        <b/>
        <sz val="18"/>
        <rFont val="Arial"/>
        <family val="2"/>
      </rPr>
      <t xml:space="preserve"> </t>
    </r>
    <r>
      <rPr>
        <b/>
        <sz val="18"/>
        <color indexed="50"/>
        <rFont val="Arial"/>
        <family val="2"/>
      </rPr>
      <t>G)</t>
    </r>
    <r>
      <rPr>
        <b/>
        <sz val="12"/>
        <rFont val="Arial"/>
        <family val="2"/>
      </rPr>
      <t xml:space="preserve"> </t>
    </r>
    <r>
      <rPr>
        <sz val="11"/>
        <rFont val="Arial"/>
        <family val="2"/>
      </rPr>
      <t>rating explained</t>
    </r>
  </si>
  <si>
    <t xml:space="preserve">When improvements need to be made or immediate action needs to be taken, details should be included in an 'Action plan'.  The Action plan should be reviewed regularly to demonstrate continuous improvement. </t>
  </si>
  <si>
    <t>Specimens are secured in a sealed leak proof plastic transport bag.</t>
  </si>
  <si>
    <t>Specimens are transported to a GP surgery in a rigid wipeable container.</t>
  </si>
  <si>
    <t>There is no evidence of resheathed needles in sharps containers.</t>
  </si>
  <si>
    <t>Good practice and/or issues identified</t>
  </si>
  <si>
    <r>
      <t xml:space="preserve">NHS England (2022) </t>
    </r>
    <r>
      <rPr>
        <i/>
        <sz val="10"/>
        <rFont val="Arial"/>
        <family val="2"/>
      </rPr>
      <t>Health Technical Memorandum 07-01: Safe and sustainable management of healthcare waste</t>
    </r>
  </si>
  <si>
    <t>Decontamination protocols are in place that include responsibility for, frequency of and method for equipment decontamination.</t>
  </si>
  <si>
    <r>
      <t xml:space="preserve">Monthly ‘Safe management of care equipment’ audits are performed.  </t>
    </r>
    <r>
      <rPr>
        <i/>
        <sz val="8"/>
        <color rgb="FF0070C0"/>
        <rFont val="Arial"/>
        <family val="2"/>
      </rPr>
      <t>Resource No 2.10</t>
    </r>
    <r>
      <rPr>
        <sz val="10"/>
        <color rgb="FF0070C0"/>
        <rFont val="Arial"/>
        <family val="2"/>
      </rPr>
      <t xml:space="preserve"> </t>
    </r>
  </si>
  <si>
    <r>
      <t xml:space="preserve">A ‘Waste stream guide’ Poster is available.  </t>
    </r>
    <r>
      <rPr>
        <i/>
        <sz val="8"/>
        <color rgb="FF0070C0"/>
        <rFont val="Arial"/>
        <family val="2"/>
      </rPr>
      <t>Resource No 3.20</t>
    </r>
  </si>
  <si>
    <r>
      <t xml:space="preserve">A 'Declaration of contamination status' Form, or similar documentation, is used for equipment prior to inspection, service or repair.  </t>
    </r>
    <r>
      <rPr>
        <i/>
        <sz val="8"/>
        <color rgb="FF0070C0"/>
        <rFont val="Arial"/>
        <family val="2"/>
      </rPr>
      <t>Resource No 4.3</t>
    </r>
  </si>
  <si>
    <t>October 2025</t>
  </si>
  <si>
    <t>www.infectionpreventioncontrol.co.uk/resources/sicps-assurance-annual-ipc-audit-tool-for-care-homes/</t>
  </si>
  <si>
    <t>Available free to download, go to:</t>
  </si>
  <si>
    <r>
      <t xml:space="preserve">The CQC monitor IPC standards in Care Homes against the </t>
    </r>
    <r>
      <rPr>
        <i/>
        <sz val="10"/>
        <rFont val="Arial"/>
        <family val="2"/>
      </rPr>
      <t>Health and Social Care Act 2008: code of practice on the prevention and control of infections and related guidance</t>
    </r>
    <r>
      <rPr>
        <sz val="10"/>
        <rFont val="Arial"/>
        <family val="2"/>
      </rPr>
      <t xml:space="preserve"> (Department of Health and Social Care, December 2022).  This includes seeking assurance that key Policies and practices are being implemented.
The 'IPC CQC assessment preparation Pack for Care Homes' includes a comprehensive IPC audit and quality improvement programme.  This SICPs Audit Tool forms part of that programme and should be undertaken as well as the other IPC audits within the CQC Pack.  
Use of this 'Standard infection control precautions' (SICPs) Assurance: Annual IPC Audit Tool for Care Homes, provides assurance that the 'Community Infection Prevention and Control Policies (IPC) for Care Home settings' relating to the 10 SICPs are being implemented.  
Further information on both the IPC Policies and CQC Pack can be found at www.infectionpreventioncontrol.co.uk. </t>
    </r>
  </si>
  <si>
    <t>The SICPs Audit Tool should be completed at least annually by the designated IPC Lead, and can be completed over a period of time.  There is a separate 'worksheet' for each of the 10 SICPs.  Comments should be recorded in the 'Comments' column. The auditor should then electronically enter '1' using the drop down option or manually enter a '1' in the appropriate column.  Any 'N/A' or 'Not observed' will not affect the 'Score (RAG) ratings'.  The results will automatically populate the 'Score (RAG) ratings' Worksheet showing the percentage and rating for each section as well as the overall percentage and rating.</t>
  </si>
  <si>
    <t>To manually score the Audit Tool, add up the 'Yes' responses in each section, divide by the total number of 'Yes' and 'No' responses in that section, excluding any 'N/A' or 'Not observed' responses.  Then, multiply by 100 to give you the percentage score for that particular section.</t>
  </si>
  <si>
    <t>Drop down list:</t>
  </si>
  <si>
    <r>
      <t xml:space="preserve">Hand hygiene posters and information are available, for example:
a)	Bare below the elbows
b)	Hand hygiene technique for staff 
c)	Hand hygiene information leaflet
d)	Stop the spread of germs - please wash your hands
e)	Thumbs up to help prevent infections spreading
f)	Your 5 moments for hand hygiene  
</t>
    </r>
    <r>
      <rPr>
        <i/>
        <sz val="8"/>
        <color rgb="FF0070C0"/>
        <rFont val="Arial"/>
        <family val="2"/>
      </rPr>
      <t>Resource No 3.3, 3.10, 3.11, 3.16, 3.19 and 3.21</t>
    </r>
  </si>
  <si>
    <r>
      <t xml:space="preserve">Staff are aware to notify the transferring ambulance service and admitting unit/care home of the resident’s infection status, e.g. patient passport or ‘Inter-health and social care infection control transfer Form’.  </t>
    </r>
    <r>
      <rPr>
        <i/>
        <sz val="8"/>
        <color rgb="FF0070C0"/>
        <rFont val="Arial"/>
        <family val="2"/>
      </rPr>
      <t>Resource No 4.5</t>
    </r>
  </si>
  <si>
    <r>
      <t xml:space="preserve">A 'Spillage kit location' Poster is available.  </t>
    </r>
    <r>
      <rPr>
        <i/>
        <sz val="8"/>
        <color rgb="FF0070C0"/>
        <rFont val="Arial"/>
        <family val="2"/>
      </rPr>
      <t>Resource No 4.9</t>
    </r>
  </si>
  <si>
    <t xml:space="preserve">SICP 1 comments: </t>
  </si>
  <si>
    <t xml:space="preserve">SICP 5 comments:  </t>
  </si>
  <si>
    <r>
      <t xml:space="preserve">‘Hand hygiene’ audits are performed at least annually.  
</t>
    </r>
    <r>
      <rPr>
        <i/>
        <sz val="8"/>
        <color rgb="FF0070C0"/>
        <rFont val="Arial"/>
        <family val="2"/>
      </rPr>
      <t>Resource No 2.6</t>
    </r>
  </si>
  <si>
    <r>
      <t xml:space="preserve">‘Correct order for putting on and removing PPE’ Posters are available in appropriate areas for staff to refer to.  
</t>
    </r>
    <r>
      <rPr>
        <i/>
        <sz val="8"/>
        <color rgb="FF0070C0"/>
        <rFont val="Arial"/>
        <family val="2"/>
      </rPr>
      <t>Resource No 3.7</t>
    </r>
  </si>
  <si>
    <t xml:space="preserve">SICP 3 comments: </t>
  </si>
  <si>
    <t>SICP4 Comments:</t>
  </si>
  <si>
    <t>SICP 9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</si>
</sst>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font>
      <sz val="10"/>
      <name val="Arial"/>
    </font>
    <font>
      <b/>
      <sz val="10"/>
      <name val="Arial"/>
      <family val="2"/>
    </font>
    <font>
      <b/>
      <sz val="12"/>
      <name val="Arial"/>
      <family val="2"/>
    </font>
    <font>
      <sz val="12"/>
      <name val="Arial"/>
      <family val="2"/>
    </font>
    <font>
      <sz val="8"/>
      <name val="Arial"/>
      <family val="2"/>
    </font>
    <font>
      <u/>
      <sz val="10"/>
      <color indexed="12"/>
      <name val="Arial"/>
      <family val="2"/>
    </font>
    <font>
      <sz val="10"/>
      <name val="Arial"/>
      <family val="2"/>
    </font>
    <font>
      <i/>
      <sz val="10"/>
      <name val="Arial"/>
      <family val="2"/>
    </font>
    <font>
      <b/>
      <sz val="9"/>
      <name val="Arial"/>
      <family val="2"/>
    </font>
    <font>
      <b/>
      <sz val="11"/>
      <color indexed="9"/>
      <name val="Arial"/>
      <family val="2"/>
    </font>
    <font>
      <b/>
      <sz val="24"/>
      <color indexed="10"/>
      <name val="Arial"/>
      <family val="2"/>
    </font>
    <font>
      <b/>
      <sz val="24"/>
      <color indexed="51"/>
      <name val="Arial"/>
      <family val="2"/>
    </font>
    <font>
      <b/>
      <sz val="24"/>
      <color indexed="52"/>
      <name val="Arial"/>
      <family val="2"/>
    </font>
    <font>
      <b/>
      <sz val="24"/>
      <color indexed="50"/>
      <name val="Arial"/>
      <family val="2"/>
    </font>
    <font>
      <b/>
      <sz val="24"/>
      <name val="Arial"/>
      <family val="2"/>
    </font>
    <font>
      <sz val="10"/>
      <name val="Arial"/>
      <family val="2"/>
    </font>
    <font>
      <sz val="8"/>
      <name val="Arial"/>
      <family val="2"/>
    </font>
    <font>
      <sz val="11"/>
      <name val="Arial"/>
      <family val="2"/>
    </font>
    <font>
      <b/>
      <sz val="18"/>
      <color indexed="10"/>
      <name val="Arial"/>
      <family val="2"/>
    </font>
    <font>
      <b/>
      <sz val="18"/>
      <name val="Arial"/>
      <family val="2"/>
    </font>
    <font>
      <b/>
      <sz val="18"/>
      <color indexed="51"/>
      <name val="Arial"/>
      <family val="2"/>
    </font>
    <font>
      <b/>
      <sz val="18"/>
      <color indexed="50"/>
      <name val="Arial"/>
      <family val="2"/>
    </font>
    <font>
      <sz val="9"/>
      <name val="Arial"/>
      <family val="2"/>
    </font>
    <font>
      <b/>
      <sz val="18"/>
      <color theme="0"/>
      <name val="Arial"/>
      <family val="2"/>
    </font>
    <font>
      <b/>
      <sz val="28"/>
      <color theme="0"/>
      <name val="Arial"/>
      <family val="2"/>
    </font>
    <font>
      <b/>
      <sz val="9"/>
      <color theme="0"/>
      <name val="Arial"/>
      <family val="2"/>
    </font>
    <font>
      <sz val="10"/>
      <color rgb="FF000000"/>
      <name val="Arial"/>
      <family val="2"/>
    </font>
    <font>
      <i/>
      <sz val="8"/>
      <color rgb="FF0070C0"/>
      <name val="Arial"/>
      <family val="2"/>
    </font>
    <font>
      <b/>
      <sz val="10"/>
      <color rgb="FF000000"/>
      <name val="Arial"/>
      <family val="2"/>
    </font>
    <font>
      <sz val="10"/>
      <color rgb="FF7030A0"/>
      <name val="Arial"/>
      <family val="2"/>
    </font>
    <font>
      <b/>
      <sz val="11"/>
      <color theme="0"/>
      <name val="Arial"/>
      <family val="2"/>
    </font>
    <font>
      <b/>
      <sz val="11"/>
      <name val="Arial"/>
      <family val="2"/>
    </font>
    <font>
      <b/>
      <sz val="6"/>
      <name val="Arial"/>
      <family val="2"/>
    </font>
    <font>
      <sz val="11"/>
      <name val="Symbol"/>
      <family val="1"/>
      <charset val="2"/>
    </font>
    <font>
      <sz val="7"/>
      <name val="Times New Roman"/>
      <family val="1"/>
    </font>
    <font>
      <sz val="10"/>
      <color rgb="FF000000"/>
      <name val="Times New Roman"/>
      <family val="1"/>
    </font>
    <font>
      <sz val="9"/>
      <color rgb="FF000000"/>
      <name val="Arial"/>
      <family val="2"/>
    </font>
    <font>
      <sz val="10"/>
      <name val="Airal"/>
    </font>
    <font>
      <sz val="10"/>
      <color rgb="FF0070C0"/>
      <name val="Arial"/>
      <family val="2"/>
    </font>
    <font>
      <b/>
      <sz val="12"/>
      <color theme="0"/>
      <name val="Arial"/>
      <family val="2"/>
    </font>
  </fonts>
  <fills count="16">
    <fill>
      <patternFill patternType="none"/>
    </fill>
    <fill>
      <patternFill patternType="gray125"/>
    </fill>
    <fill>
      <patternFill patternType="solid">
        <fgColor indexed="10"/>
        <bgColor indexed="64"/>
      </patternFill>
    </fill>
    <fill>
      <patternFill patternType="solid">
        <fgColor indexed="31"/>
        <bgColor indexed="64"/>
      </patternFill>
    </fill>
    <fill>
      <patternFill patternType="solid">
        <fgColor indexed="50"/>
        <bgColor indexed="64"/>
      </patternFill>
    </fill>
    <fill>
      <patternFill patternType="solid">
        <fgColor indexed="9"/>
        <bgColor indexed="64"/>
      </patternFill>
    </fill>
    <fill>
      <patternFill patternType="solid">
        <fgColor theme="0" tint="-0.499984740745262"/>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FFFF"/>
        <bgColor indexed="64"/>
      </patternFill>
    </fill>
    <fill>
      <patternFill patternType="solid">
        <fgColor rgb="FF00A599"/>
        <bgColor indexed="64"/>
      </patternFill>
    </fill>
    <fill>
      <patternFill patternType="solid">
        <fgColor rgb="FFCCEDEB"/>
        <bgColor indexed="64"/>
      </patternFill>
    </fill>
    <fill>
      <patternFill patternType="solid">
        <fgColor rgb="FFCCCCFF"/>
        <bgColor indexed="64"/>
      </patternFill>
    </fill>
    <fill>
      <patternFill patternType="solid">
        <fgColor theme="2"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5" fillId="0" borderId="0" applyNumberFormat="0" applyFill="0" applyBorder="0" applyAlignment="0" applyProtection="0">
      <alignment vertical="top"/>
      <protection locked="0"/>
    </xf>
    <xf numFmtId="0" fontId="6" fillId="0" borderId="0"/>
    <xf numFmtId="9" fontId="15" fillId="0" borderId="0" applyFont="0" applyFill="0" applyBorder="0" applyAlignment="0" applyProtection="0"/>
    <xf numFmtId="9" fontId="6" fillId="0" borderId="0" applyFont="0" applyFill="0" applyBorder="0" applyAlignment="0" applyProtection="0"/>
  </cellStyleXfs>
  <cellXfs count="209">
    <xf numFmtId="0" fontId="0" fillId="0" borderId="0" xfId="0"/>
    <xf numFmtId="0" fontId="6" fillId="0" borderId="1" xfId="0" applyFont="1" applyBorder="1" applyAlignment="1">
      <alignment vertical="top" wrapText="1"/>
    </xf>
    <xf numFmtId="0" fontId="1" fillId="0" borderId="1" xfId="0" applyFont="1" applyBorder="1" applyAlignment="1">
      <alignment vertical="top" wrapText="1"/>
    </xf>
    <xf numFmtId="0" fontId="0" fillId="0" borderId="0" xfId="0" applyAlignment="1">
      <alignment vertical="center"/>
    </xf>
    <xf numFmtId="0" fontId="3" fillId="0" borderId="0" xfId="0" applyFont="1" applyAlignment="1">
      <alignment vertical="center"/>
    </xf>
    <xf numFmtId="0" fontId="14" fillId="0" borderId="1" xfId="0" applyFont="1" applyBorder="1" applyAlignment="1">
      <alignment horizontal="center" vertical="center"/>
    </xf>
    <xf numFmtId="0" fontId="6" fillId="0" borderId="0" xfId="0" applyFont="1"/>
    <xf numFmtId="0" fontId="6" fillId="0" borderId="0" xfId="0" applyFont="1" applyAlignment="1">
      <alignment vertical="top"/>
    </xf>
    <xf numFmtId="0" fontId="0" fillId="6" borderId="1" xfId="0" applyFill="1" applyBorder="1" applyAlignment="1">
      <alignment horizontal="center" vertical="top"/>
    </xf>
    <xf numFmtId="0" fontId="1" fillId="0" borderId="1" xfId="0" applyFont="1" applyBorder="1" applyAlignment="1" applyProtection="1">
      <alignment vertical="top"/>
      <protection hidden="1"/>
    </xf>
    <xf numFmtId="0" fontId="6" fillId="0" borderId="2" xfId="0" applyFont="1" applyBorder="1" applyAlignment="1">
      <alignment wrapText="1"/>
    </xf>
    <xf numFmtId="0" fontId="6" fillId="0" borderId="3" xfId="0" applyFont="1" applyBorder="1" applyAlignment="1">
      <alignment wrapText="1"/>
    </xf>
    <xf numFmtId="0" fontId="6" fillId="0" borderId="4" xfId="0" applyFont="1" applyBorder="1" applyAlignment="1">
      <alignment horizontal="center" vertical="center" wrapText="1"/>
    </xf>
    <xf numFmtId="0" fontId="6" fillId="0" borderId="1" xfId="0" applyFont="1" applyBorder="1" applyAlignment="1" applyProtection="1">
      <alignment horizontal="center" vertical="top"/>
      <protection locked="0"/>
    </xf>
    <xf numFmtId="0" fontId="8" fillId="4" borderId="1" xfId="0" applyFont="1" applyFill="1" applyBorder="1" applyAlignment="1">
      <alignment horizontal="center" vertical="top"/>
    </xf>
    <xf numFmtId="0" fontId="1" fillId="0" borderId="1" xfId="0" applyFont="1" applyBorder="1" applyAlignment="1" applyProtection="1">
      <alignment horizontal="center" vertical="top"/>
      <protection hidden="1"/>
    </xf>
    <xf numFmtId="0" fontId="6" fillId="0" borderId="8" xfId="0" applyFont="1" applyBorder="1" applyAlignment="1">
      <alignment vertical="center"/>
    </xf>
    <xf numFmtId="0" fontId="0" fillId="0" borderId="9" xfId="0" applyBorder="1" applyAlignment="1">
      <alignment vertical="center"/>
    </xf>
    <xf numFmtId="0" fontId="0" fillId="7" borderId="10" xfId="0" applyFill="1" applyBorder="1" applyAlignment="1">
      <alignment vertical="center"/>
    </xf>
    <xf numFmtId="0" fontId="0" fillId="8" borderId="10" xfId="0" applyFill="1" applyBorder="1" applyAlignment="1">
      <alignment vertical="center"/>
    </xf>
    <xf numFmtId="0" fontId="6" fillId="9" borderId="10" xfId="0" applyFont="1" applyFill="1" applyBorder="1" applyAlignment="1">
      <alignment vertical="top" wrapText="1"/>
    </xf>
    <xf numFmtId="0" fontId="0" fillId="9" borderId="5" xfId="0" applyFill="1" applyBorder="1" applyAlignment="1">
      <alignment vertical="center" wrapText="1"/>
    </xf>
    <xf numFmtId="0" fontId="0" fillId="7" borderId="5" xfId="0" applyFill="1" applyBorder="1" applyAlignment="1">
      <alignment vertical="center"/>
    </xf>
    <xf numFmtId="0" fontId="2" fillId="8" borderId="4" xfId="0" applyFont="1" applyFill="1" applyBorder="1" applyAlignment="1">
      <alignment vertical="center"/>
    </xf>
    <xf numFmtId="0" fontId="0" fillId="8" borderId="5" xfId="0" applyFill="1" applyBorder="1" applyAlignment="1">
      <alignment vertical="center"/>
    </xf>
    <xf numFmtId="0" fontId="2" fillId="9" borderId="4" xfId="0" applyFont="1" applyFill="1" applyBorder="1" applyAlignment="1">
      <alignment vertical="center"/>
    </xf>
    <xf numFmtId="0" fontId="0" fillId="0" borderId="0" xfId="0" applyAlignment="1">
      <alignment vertical="top"/>
    </xf>
    <xf numFmtId="0" fontId="0" fillId="0" borderId="0" xfId="0" applyAlignment="1">
      <alignment wrapText="1"/>
    </xf>
    <xf numFmtId="0" fontId="6" fillId="0" borderId="1" xfId="0" applyFont="1" applyBorder="1" applyAlignment="1">
      <alignment horizontal="center" vertical="top"/>
    </xf>
    <xf numFmtId="0" fontId="6" fillId="0" borderId="1" xfId="0" applyFont="1" applyBorder="1" applyAlignment="1">
      <alignment vertical="top"/>
    </xf>
    <xf numFmtId="0" fontId="0" fillId="0" borderId="0" xfId="0" applyAlignment="1">
      <alignment vertical="center" wrapText="1"/>
    </xf>
    <xf numFmtId="0" fontId="0" fillId="10" borderId="9" xfId="0" applyFill="1" applyBorder="1" applyAlignment="1">
      <alignment vertical="center"/>
    </xf>
    <xf numFmtId="0" fontId="2" fillId="10" borderId="13" xfId="0" applyFont="1" applyFill="1" applyBorder="1" applyAlignment="1">
      <alignment vertical="center"/>
    </xf>
    <xf numFmtId="0" fontId="2" fillId="10" borderId="0" xfId="0" applyFont="1" applyFill="1" applyAlignment="1">
      <alignment vertical="center"/>
    </xf>
    <xf numFmtId="0" fontId="6" fillId="10" borderId="0" xfId="0" applyFont="1" applyFill="1" applyAlignment="1">
      <alignment vertical="center" wrapText="1"/>
    </xf>
    <xf numFmtId="0" fontId="0" fillId="10" borderId="0" xfId="0" applyFill="1"/>
    <xf numFmtId="0" fontId="0" fillId="10" borderId="0" xfId="0" applyFill="1" applyAlignment="1">
      <alignment vertical="center"/>
    </xf>
    <xf numFmtId="0" fontId="3" fillId="10" borderId="0" xfId="0" applyFont="1" applyFill="1" applyAlignment="1">
      <alignment vertical="center"/>
    </xf>
    <xf numFmtId="0" fontId="0" fillId="10" borderId="0" xfId="0" applyFill="1" applyAlignment="1">
      <alignment horizontal="center"/>
    </xf>
    <xf numFmtId="0" fontId="8" fillId="4" borderId="11" xfId="0" applyFont="1" applyFill="1" applyBorder="1" applyAlignment="1">
      <alignment horizontal="center" vertical="top"/>
    </xf>
    <xf numFmtId="1" fontId="6" fillId="0" borderId="1" xfId="0" applyNumberFormat="1" applyFont="1" applyBorder="1" applyAlignment="1">
      <alignment horizontal="left" vertical="top"/>
    </xf>
    <xf numFmtId="1" fontId="6" fillId="0" borderId="1" xfId="0" applyNumberFormat="1" applyFont="1" applyBorder="1" applyAlignment="1">
      <alignment vertical="top"/>
    </xf>
    <xf numFmtId="1" fontId="0" fillId="0" borderId="0" xfId="0" applyNumberFormat="1"/>
    <xf numFmtId="1" fontId="0" fillId="0" borderId="1" xfId="0" applyNumberFormat="1" applyBorder="1" applyAlignment="1">
      <alignment horizontal="left" vertical="top"/>
    </xf>
    <xf numFmtId="2" fontId="0" fillId="0" borderId="2" xfId="0" applyNumberFormat="1" applyBorder="1" applyAlignment="1">
      <alignment horizontal="left" vertical="top"/>
    </xf>
    <xf numFmtId="0" fontId="8" fillId="3" borderId="1" xfId="0" applyFont="1" applyFill="1" applyBorder="1" applyAlignment="1">
      <alignment horizontal="center" vertical="top"/>
    </xf>
    <xf numFmtId="0" fontId="8" fillId="3" borderId="11" xfId="0" applyFont="1" applyFill="1" applyBorder="1" applyAlignment="1">
      <alignment horizontal="center" vertical="top"/>
    </xf>
    <xf numFmtId="1" fontId="6" fillId="0" borderId="8" xfId="0" applyNumberFormat="1" applyFont="1" applyBorder="1" applyAlignment="1">
      <alignment horizontal="left" vertical="top"/>
    </xf>
    <xf numFmtId="10" fontId="17" fillId="0" borderId="15" xfId="3" applyNumberFormat="1" applyFont="1" applyBorder="1" applyAlignment="1">
      <alignment horizontal="center" vertical="center" wrapText="1"/>
    </xf>
    <xf numFmtId="10" fontId="17" fillId="0" borderId="15" xfId="0" applyNumberFormat="1" applyFont="1" applyBorder="1" applyAlignment="1">
      <alignment horizontal="center" vertical="center" wrapText="1"/>
    </xf>
    <xf numFmtId="1" fontId="1" fillId="0" borderId="1" xfId="0" applyNumberFormat="1" applyFont="1" applyBorder="1" applyAlignment="1">
      <alignment horizontal="right" vertical="top"/>
    </xf>
    <xf numFmtId="0" fontId="1" fillId="0" borderId="1" xfId="0" applyFont="1" applyBorder="1" applyAlignment="1">
      <alignment horizontal="right" vertical="top" wrapText="1"/>
    </xf>
    <xf numFmtId="0" fontId="6" fillId="0" borderId="1" xfId="0" applyFont="1" applyBorder="1" applyAlignment="1">
      <alignment vertical="center" wrapText="1"/>
    </xf>
    <xf numFmtId="0" fontId="0" fillId="0" borderId="1" xfId="0" applyBorder="1" applyAlignment="1">
      <alignment vertical="top" wrapText="1"/>
    </xf>
    <xf numFmtId="0" fontId="0" fillId="0" borderId="1" xfId="0" applyBorder="1" applyAlignment="1">
      <alignment horizontal="center" vertical="top"/>
    </xf>
    <xf numFmtId="0" fontId="22" fillId="0" borderId="1" xfId="0" applyFont="1" applyBorder="1" applyAlignment="1" applyProtection="1">
      <alignment horizontal="left" vertical="top" wrapText="1"/>
      <protection locked="0"/>
    </xf>
    <xf numFmtId="49" fontId="22" fillId="0" borderId="1" xfId="0" applyNumberFormat="1" applyFont="1" applyBorder="1" applyAlignment="1" applyProtection="1">
      <alignment horizontal="left" vertical="top" wrapText="1"/>
      <protection locked="0"/>
    </xf>
    <xf numFmtId="0" fontId="0" fillId="10" borderId="0" xfId="0" applyFill="1" applyAlignment="1">
      <alignment vertical="center" wrapText="1"/>
    </xf>
    <xf numFmtId="0" fontId="0" fillId="10" borderId="0" xfId="0" applyFill="1" applyAlignment="1">
      <alignment horizontal="left"/>
    </xf>
    <xf numFmtId="1" fontId="0" fillId="10" borderId="0" xfId="0" applyNumberFormat="1" applyFill="1" applyAlignment="1">
      <alignment horizontal="center"/>
    </xf>
    <xf numFmtId="0" fontId="22" fillId="10" borderId="0" xfId="0" applyFont="1" applyFill="1" applyAlignment="1">
      <alignment horizontal="left"/>
    </xf>
    <xf numFmtId="0" fontId="22" fillId="10" borderId="0" xfId="0" applyFont="1" applyFill="1" applyAlignment="1">
      <alignment wrapText="1"/>
    </xf>
    <xf numFmtId="0" fontId="1" fillId="0" borderId="0" xfId="0" applyFont="1" applyAlignment="1">
      <alignment wrapText="1"/>
    </xf>
    <xf numFmtId="0" fontId="2" fillId="0" borderId="0" xfId="0" applyFont="1" applyAlignment="1">
      <alignment wrapText="1"/>
    </xf>
    <xf numFmtId="0" fontId="5" fillId="0" borderId="0" xfId="1" applyAlignment="1" applyProtection="1">
      <alignment wrapText="1"/>
    </xf>
    <xf numFmtId="0" fontId="6" fillId="0" borderId="13" xfId="0" applyFont="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6" fillId="0" borderId="1" xfId="0" applyFont="1" applyBorder="1" applyAlignment="1">
      <alignment horizontal="center" vertical="center"/>
    </xf>
    <xf numFmtId="0" fontId="6" fillId="0" borderId="0" xfId="0" applyFont="1" applyAlignment="1" applyProtection="1">
      <alignment horizontal="left" vertical="top" wrapText="1"/>
      <protection locked="0"/>
    </xf>
    <xf numFmtId="0" fontId="0" fillId="10" borderId="1" xfId="0" applyFill="1" applyBorder="1" applyAlignment="1" applyProtection="1">
      <alignment horizontal="center" vertical="center"/>
      <protection locked="0"/>
    </xf>
    <xf numFmtId="0" fontId="0" fillId="12" borderId="0" xfId="0" applyFill="1"/>
    <xf numFmtId="0" fontId="14" fillId="12" borderId="0" xfId="0" applyFont="1" applyFill="1"/>
    <xf numFmtId="0" fontId="24" fillId="12" borderId="0" xfId="0" applyFont="1" applyFill="1"/>
    <xf numFmtId="0" fontId="23" fillId="12" borderId="0" xfId="0" applyFont="1" applyFill="1"/>
    <xf numFmtId="2" fontId="23" fillId="12" borderId="0" xfId="0" applyNumberFormat="1" applyFont="1" applyFill="1" applyAlignment="1">
      <alignment horizontal="left"/>
    </xf>
    <xf numFmtId="49" fontId="23" fillId="12" borderId="0" xfId="0" applyNumberFormat="1" applyFont="1" applyFill="1"/>
    <xf numFmtId="0" fontId="9" fillId="12" borderId="1" xfId="0" applyFont="1" applyFill="1" applyBorder="1" applyAlignment="1">
      <alignment vertical="top"/>
    </xf>
    <xf numFmtId="0" fontId="9" fillId="12" borderId="12" xfId="0" applyFont="1" applyFill="1" applyBorder="1" applyAlignment="1">
      <alignment vertical="top"/>
    </xf>
    <xf numFmtId="0" fontId="9" fillId="12" borderId="1" xfId="0" applyFont="1" applyFill="1" applyBorder="1" applyAlignment="1">
      <alignment vertical="top" wrapText="1"/>
    </xf>
    <xf numFmtId="0" fontId="25" fillId="12" borderId="1" xfId="0" applyFont="1" applyFill="1" applyBorder="1" applyAlignment="1">
      <alignment vertical="center" wrapText="1"/>
    </xf>
    <xf numFmtId="0" fontId="25" fillId="12" borderId="0" xfId="0" applyFont="1" applyFill="1" applyAlignment="1">
      <alignment vertical="center" wrapText="1"/>
    </xf>
    <xf numFmtId="0" fontId="26" fillId="11" borderId="1" xfId="0" applyFont="1" applyFill="1" applyBorder="1" applyAlignment="1">
      <alignment vertical="center" wrapText="1"/>
    </xf>
    <xf numFmtId="0" fontId="1" fillId="0" borderId="12" xfId="0" applyFont="1" applyBorder="1" applyAlignment="1">
      <alignment vertical="top" wrapText="1"/>
    </xf>
    <xf numFmtId="0" fontId="6" fillId="0" borderId="8" xfId="0" applyFont="1" applyBorder="1" applyAlignment="1">
      <alignment horizontal="left" vertical="top"/>
    </xf>
    <xf numFmtId="0" fontId="6" fillId="5" borderId="13" xfId="0" applyFont="1" applyFill="1" applyBorder="1" applyAlignment="1" applyProtection="1">
      <alignment horizontal="left" vertical="top" wrapText="1"/>
      <protection locked="0"/>
    </xf>
    <xf numFmtId="0" fontId="28" fillId="11" borderId="1" xfId="0" applyFont="1" applyFill="1" applyBorder="1" applyAlignment="1">
      <alignment vertical="center" wrapText="1"/>
    </xf>
    <xf numFmtId="0" fontId="31" fillId="0" borderId="1" xfId="0" applyFont="1" applyBorder="1" applyAlignment="1">
      <alignment vertical="center"/>
    </xf>
    <xf numFmtId="0" fontId="31" fillId="0" borderId="8" xfId="0" applyFont="1" applyBorder="1" applyAlignment="1">
      <alignment vertical="center"/>
    </xf>
    <xf numFmtId="0" fontId="31" fillId="0" borderId="9" xfId="0" applyFont="1" applyBorder="1" applyAlignment="1">
      <alignment vertical="center"/>
    </xf>
    <xf numFmtId="0" fontId="31" fillId="0" borderId="13" xfId="0" applyFont="1" applyBorder="1" applyAlignment="1">
      <alignment vertical="center"/>
    </xf>
    <xf numFmtId="0" fontId="17" fillId="0" borderId="0" xfId="0" applyFont="1" applyAlignment="1">
      <alignment vertical="center"/>
    </xf>
    <xf numFmtId="0" fontId="31" fillId="0" borderId="11" xfId="0" applyFont="1" applyBorder="1" applyAlignment="1">
      <alignment vertical="center"/>
    </xf>
    <xf numFmtId="10" fontId="17" fillId="0" borderId="16" xfId="0" applyNumberFormat="1" applyFont="1" applyBorder="1" applyAlignment="1">
      <alignment horizontal="center" vertical="center" wrapText="1"/>
    </xf>
    <xf numFmtId="0" fontId="31" fillId="10" borderId="5" xfId="0" applyFont="1" applyFill="1" applyBorder="1" applyAlignment="1">
      <alignment vertical="center"/>
    </xf>
    <xf numFmtId="0" fontId="2" fillId="10" borderId="6" xfId="0" applyFont="1" applyFill="1" applyBorder="1" applyAlignment="1">
      <alignment vertical="center"/>
    </xf>
    <xf numFmtId="0" fontId="2" fillId="10" borderId="7" xfId="0" applyFont="1" applyFill="1" applyBorder="1" applyAlignment="1">
      <alignment vertical="center"/>
    </xf>
    <xf numFmtId="0" fontId="0" fillId="0" borderId="1" xfId="0" applyBorder="1"/>
    <xf numFmtId="0" fontId="0" fillId="0" borderId="1" xfId="0" applyBorder="1" applyAlignment="1">
      <alignment horizontal="center" vertical="center"/>
    </xf>
    <xf numFmtId="0" fontId="6" fillId="0" borderId="0" xfId="0" applyFont="1" applyAlignment="1">
      <alignment wrapText="1"/>
    </xf>
    <xf numFmtId="0" fontId="33" fillId="0" borderId="0" xfId="0" applyFont="1" applyAlignment="1">
      <alignment horizontal="left" vertical="center" indent="2"/>
    </xf>
    <xf numFmtId="0" fontId="36" fillId="0" borderId="0" xfId="0" applyFont="1" applyAlignment="1">
      <alignment horizontal="left" vertical="center"/>
    </xf>
    <xf numFmtId="0" fontId="35" fillId="0" borderId="0" xfId="0" applyFont="1" applyAlignment="1">
      <alignment horizontal="left" vertical="center"/>
    </xf>
    <xf numFmtId="0" fontId="32" fillId="15" borderId="1" xfId="0" applyFont="1" applyFill="1" applyBorder="1" applyAlignment="1">
      <alignment vertical="top" wrapText="1"/>
    </xf>
    <xf numFmtId="0" fontId="6" fillId="0" borderId="0" xfId="0" applyFont="1" applyAlignment="1">
      <alignment vertical="center"/>
    </xf>
    <xf numFmtId="0" fontId="5" fillId="0" borderId="0" xfId="1" applyAlignment="1" applyProtection="1"/>
    <xf numFmtId="0" fontId="0" fillId="0" borderId="0" xfId="0" applyAlignment="1">
      <alignment horizontal="left" wrapText="1"/>
    </xf>
    <xf numFmtId="0" fontId="6" fillId="0" borderId="1" xfId="0" applyFont="1" applyBorder="1" applyAlignment="1" applyProtection="1">
      <alignment horizontal="left" vertical="top"/>
      <protection locked="0"/>
    </xf>
    <xf numFmtId="0" fontId="25" fillId="2" borderId="1" xfId="0" applyFont="1" applyFill="1" applyBorder="1" applyAlignment="1">
      <alignment horizontal="center" vertical="top" wrapText="1"/>
    </xf>
    <xf numFmtId="0" fontId="25" fillId="2" borderId="11" xfId="0" applyFont="1" applyFill="1" applyBorder="1" applyAlignment="1">
      <alignment horizontal="center" vertical="top" wrapText="1"/>
    </xf>
    <xf numFmtId="10" fontId="31" fillId="0" borderId="17" xfId="0" applyNumberFormat="1" applyFont="1" applyBorder="1" applyAlignment="1">
      <alignment horizontal="center" vertical="center" wrapText="1"/>
    </xf>
    <xf numFmtId="0" fontId="39" fillId="7" borderId="4" xfId="0" applyFont="1" applyFill="1" applyBorder="1" applyAlignment="1">
      <alignment vertical="center"/>
    </xf>
    <xf numFmtId="0" fontId="0" fillId="0" borderId="0" xfId="0" applyProtection="1">
      <protection locked="0"/>
    </xf>
    <xf numFmtId="1" fontId="6" fillId="0" borderId="8" xfId="0" applyNumberFormat="1" applyFont="1" applyBorder="1" applyAlignment="1" applyProtection="1">
      <alignment horizontal="left" vertical="top"/>
      <protection locked="0"/>
    </xf>
    <xf numFmtId="0" fontId="6" fillId="0" borderId="1" xfId="0" applyFont="1" applyBorder="1" applyAlignment="1" applyProtection="1">
      <alignment horizontal="left" vertical="top" wrapText="1"/>
      <protection locked="0"/>
    </xf>
    <xf numFmtId="1" fontId="6" fillId="0" borderId="1" xfId="0" applyNumberFormat="1" applyFont="1" applyBorder="1" applyAlignment="1" applyProtection="1">
      <alignment vertical="top"/>
      <protection locked="0"/>
    </xf>
    <xf numFmtId="0" fontId="1" fillId="0" borderId="1" xfId="0" applyFont="1" applyBorder="1" applyAlignment="1" applyProtection="1">
      <alignment horizontal="right" vertical="top" wrapText="1"/>
      <protection locked="0"/>
    </xf>
    <xf numFmtId="0" fontId="0" fillId="0" borderId="1" xfId="0" applyBorder="1" applyProtection="1">
      <protection locked="0"/>
    </xf>
    <xf numFmtId="0" fontId="0" fillId="0" borderId="0" xfId="0" applyAlignment="1" applyProtection="1">
      <alignment wrapText="1"/>
      <protection locked="0"/>
    </xf>
    <xf numFmtId="1" fontId="0" fillId="0" borderId="0" xfId="0" applyNumberFormat="1" applyProtection="1">
      <protection locked="0"/>
    </xf>
    <xf numFmtId="0" fontId="6" fillId="0" borderId="1" xfId="0" applyFont="1" applyBorder="1" applyAlignment="1">
      <alignment horizontal="left" vertical="top"/>
    </xf>
    <xf numFmtId="0" fontId="22" fillId="0" borderId="1" xfId="0" applyFont="1" applyBorder="1" applyAlignment="1" applyProtection="1">
      <alignment vertical="top" wrapText="1"/>
      <protection hidden="1"/>
    </xf>
    <xf numFmtId="0" fontId="3" fillId="12" borderId="0" xfId="0" applyFont="1" applyFill="1" applyAlignment="1">
      <alignment horizontal="left" vertical="center"/>
    </xf>
    <xf numFmtId="14" fontId="3" fillId="12" borderId="0" xfId="0" applyNumberFormat="1" applyFont="1" applyFill="1" applyAlignment="1">
      <alignment horizontal="left" vertical="center"/>
    </xf>
    <xf numFmtId="0" fontId="6" fillId="12" borderId="0" xfId="0" applyFont="1" applyFill="1"/>
    <xf numFmtId="0" fontId="8" fillId="14" borderId="1" xfId="0" applyFont="1" applyFill="1" applyBorder="1" applyAlignment="1">
      <alignment horizontal="center" vertical="top"/>
    </xf>
    <xf numFmtId="0" fontId="0" fillId="0" borderId="0" xfId="0" applyAlignment="1" applyProtection="1">
      <alignment horizontal="center" vertical="center"/>
      <protection locked="0"/>
    </xf>
    <xf numFmtId="1" fontId="6" fillId="0" borderId="0" xfId="0" applyNumberFormat="1" applyFont="1"/>
    <xf numFmtId="0" fontId="22" fillId="0" borderId="1" xfId="0" applyFont="1" applyBorder="1" applyAlignment="1">
      <alignment vertical="top" wrapText="1"/>
    </xf>
    <xf numFmtId="0" fontId="6" fillId="0" borderId="1" xfId="0" applyFont="1" applyBorder="1" applyAlignment="1">
      <alignment vertical="center"/>
    </xf>
    <xf numFmtId="0" fontId="0" fillId="0" borderId="1" xfId="0" applyBorder="1" applyAlignment="1">
      <alignment vertical="center"/>
    </xf>
    <xf numFmtId="1" fontId="6" fillId="0" borderId="1" xfId="0" applyNumberFormat="1" applyFont="1" applyBorder="1" applyAlignment="1">
      <alignment vertical="center"/>
    </xf>
    <xf numFmtId="0" fontId="1" fillId="0" borderId="1" xfId="0" applyFont="1" applyBorder="1" applyAlignment="1">
      <alignment vertical="center" wrapText="1"/>
    </xf>
    <xf numFmtId="1" fontId="6" fillId="0" borderId="1" xfId="0" applyNumberFormat="1" applyFont="1" applyBorder="1" applyAlignment="1">
      <alignment horizontal="left" vertical="center"/>
    </xf>
    <xf numFmtId="0" fontId="0" fillId="0" borderId="1" xfId="0" applyBorder="1" applyAlignment="1">
      <alignment horizontal="left" vertical="center" wrapText="1"/>
    </xf>
    <xf numFmtId="0" fontId="30" fillId="12" borderId="0" xfId="0" applyFont="1" applyFill="1" applyAlignment="1">
      <alignment vertical="center"/>
    </xf>
    <xf numFmtId="0" fontId="30" fillId="12" borderId="14" xfId="0" applyFont="1" applyFill="1" applyBorder="1" applyAlignment="1">
      <alignment vertical="center"/>
    </xf>
    <xf numFmtId="0" fontId="3" fillId="0" borderId="8" xfId="0" applyFont="1"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0" fillId="12" borderId="14" xfId="0" applyFont="1" applyFill="1" applyBorder="1" applyAlignment="1">
      <alignment horizontal="left" vertical="center"/>
    </xf>
    <xf numFmtId="0" fontId="30" fillId="12" borderId="18" xfId="0" applyFont="1" applyFill="1" applyBorder="1" applyAlignment="1">
      <alignment horizontal="left" vertical="center"/>
    </xf>
    <xf numFmtId="0" fontId="30" fillId="12" borderId="0" xfId="0" applyFont="1" applyFill="1" applyAlignment="1">
      <alignment horizontal="left" vertical="center" wrapText="1"/>
    </xf>
    <xf numFmtId="0" fontId="30" fillId="12" borderId="14" xfId="0" applyFont="1" applyFill="1" applyBorder="1" applyAlignment="1">
      <alignment horizontal="left" vertical="center" wrapText="1"/>
    </xf>
    <xf numFmtId="14" fontId="3" fillId="0" borderId="8" xfId="0" applyNumberFormat="1" applyFont="1" applyBorder="1" applyAlignment="1" applyProtection="1">
      <alignment horizontal="left" vertical="center"/>
      <protection locked="0"/>
    </xf>
    <xf numFmtId="49" fontId="9" fillId="12" borderId="8" xfId="0" applyNumberFormat="1" applyFont="1" applyFill="1" applyBorder="1" applyAlignment="1">
      <alignment horizontal="left" vertical="top"/>
    </xf>
    <xf numFmtId="49" fontId="9" fillId="12" borderId="3" xfId="0" applyNumberFormat="1" applyFont="1" applyFill="1" applyBorder="1" applyAlignment="1">
      <alignment horizontal="left" vertical="top"/>
    </xf>
    <xf numFmtId="2" fontId="7" fillId="0" borderId="8" xfId="0" applyNumberFormat="1" applyFont="1" applyBorder="1" applyAlignment="1" applyProtection="1">
      <alignment horizontal="left" vertical="top" wrapText="1"/>
      <protection locked="0"/>
    </xf>
    <xf numFmtId="2" fontId="7" fillId="0" borderId="9" xfId="0" applyNumberFormat="1" applyFont="1" applyBorder="1" applyAlignment="1" applyProtection="1">
      <alignment horizontal="left" vertical="top" wrapText="1"/>
      <protection locked="0"/>
    </xf>
    <xf numFmtId="2" fontId="7" fillId="0" borderId="13" xfId="0" applyNumberFormat="1" applyFont="1" applyBorder="1" applyAlignment="1" applyProtection="1">
      <alignment horizontal="left" vertical="top" wrapText="1"/>
      <protection locked="0"/>
    </xf>
    <xf numFmtId="49" fontId="9" fillId="12" borderId="8" xfId="0" applyNumberFormat="1" applyFont="1" applyFill="1" applyBorder="1" applyAlignment="1">
      <alignment horizontal="left" vertical="top" wrapText="1"/>
    </xf>
    <xf numFmtId="49" fontId="9" fillId="12" borderId="3" xfId="0" applyNumberFormat="1" applyFont="1" applyFill="1" applyBorder="1" applyAlignment="1">
      <alignment horizontal="left" vertical="top" wrapText="1"/>
    </xf>
    <xf numFmtId="49" fontId="9" fillId="12" borderId="5" xfId="0" applyNumberFormat="1" applyFont="1" applyFill="1" applyBorder="1" applyAlignment="1">
      <alignment horizontal="left" vertical="top"/>
    </xf>
    <xf numFmtId="49" fontId="9" fillId="12" borderId="14" xfId="0" applyNumberFormat="1" applyFont="1" applyFill="1" applyBorder="1" applyAlignment="1">
      <alignment horizontal="left" vertical="top"/>
    </xf>
    <xf numFmtId="49" fontId="9" fillId="12" borderId="4" xfId="0" applyNumberFormat="1" applyFont="1" applyFill="1" applyBorder="1" applyAlignment="1">
      <alignment horizontal="left" vertical="top"/>
    </xf>
    <xf numFmtId="2" fontId="7" fillId="0" borderId="8" xfId="0" applyNumberFormat="1" applyFont="1" applyBorder="1" applyAlignment="1" applyProtection="1">
      <alignment vertical="top" wrapText="1"/>
      <protection locked="0"/>
    </xf>
    <xf numFmtId="2" fontId="7" fillId="0" borderId="9" xfId="0" applyNumberFormat="1" applyFont="1" applyBorder="1" applyAlignment="1" applyProtection="1">
      <alignment vertical="top" wrapText="1"/>
      <protection locked="0"/>
    </xf>
    <xf numFmtId="2" fontId="7" fillId="0" borderId="13" xfId="0" applyNumberFormat="1" applyFont="1" applyBorder="1" applyAlignment="1" applyProtection="1">
      <alignment vertical="top" wrapText="1"/>
      <protection locked="0"/>
    </xf>
    <xf numFmtId="49" fontId="9" fillId="12" borderId="13" xfId="0" applyNumberFormat="1" applyFont="1" applyFill="1" applyBorder="1" applyAlignment="1">
      <alignment horizontal="left" vertical="top"/>
    </xf>
    <xf numFmtId="1" fontId="7" fillId="0" borderId="8" xfId="0" applyNumberFormat="1" applyFont="1" applyBorder="1" applyAlignment="1" applyProtection="1">
      <alignment horizontal="left" vertical="top" wrapText="1"/>
      <protection locked="0"/>
    </xf>
    <xf numFmtId="1" fontId="7" fillId="0" borderId="9" xfId="0" applyNumberFormat="1" applyFont="1" applyBorder="1" applyAlignment="1" applyProtection="1">
      <alignment horizontal="left" vertical="top" wrapText="1"/>
      <protection locked="0"/>
    </xf>
    <xf numFmtId="1" fontId="7" fillId="0" borderId="13" xfId="0" applyNumberFormat="1" applyFont="1" applyBorder="1" applyAlignment="1" applyProtection="1">
      <alignment horizontal="left" vertical="top" wrapText="1"/>
      <protection locked="0"/>
    </xf>
    <xf numFmtId="0" fontId="2" fillId="10" borderId="0" xfId="0" applyFont="1" applyFill="1" applyAlignment="1">
      <alignment vertical="center"/>
    </xf>
    <xf numFmtId="0" fontId="22" fillId="0" borderId="0" xfId="0" applyFont="1" applyAlignment="1">
      <alignment vertical="top" wrapText="1"/>
    </xf>
    <xf numFmtId="0" fontId="31" fillId="0" borderId="8" xfId="0" applyFont="1" applyBorder="1" applyAlignment="1">
      <alignment vertical="center" wrapText="1"/>
    </xf>
    <xf numFmtId="0" fontId="31" fillId="0" borderId="9" xfId="0" applyFont="1" applyBorder="1" applyAlignment="1">
      <alignment vertical="center" wrapText="1"/>
    </xf>
    <xf numFmtId="0" fontId="31" fillId="0" borderId="13" xfId="0" applyFont="1" applyBorder="1" applyAlignment="1">
      <alignment vertical="center" wrapText="1"/>
    </xf>
    <xf numFmtId="0" fontId="31" fillId="13" borderId="8" xfId="0" applyFont="1" applyFill="1" applyBorder="1" applyAlignment="1">
      <alignment vertical="center"/>
    </xf>
    <xf numFmtId="0" fontId="31" fillId="13" borderId="9" xfId="0" applyFont="1" applyFill="1" applyBorder="1" applyAlignment="1">
      <alignment vertical="center"/>
    </xf>
    <xf numFmtId="0" fontId="31" fillId="13" borderId="13" xfId="0" applyFont="1" applyFill="1" applyBorder="1" applyAlignment="1">
      <alignment vertical="center"/>
    </xf>
    <xf numFmtId="0" fontId="17" fillId="0" borderId="4"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0" xfId="0" applyFont="1" applyBorder="1" applyAlignment="1">
      <alignment vertical="center" wrapText="1"/>
    </xf>
    <xf numFmtId="0" fontId="17" fillId="0" borderId="0" xfId="0" applyFont="1" applyAlignment="1">
      <alignment vertical="center" wrapText="1"/>
    </xf>
    <xf numFmtId="0" fontId="17" fillId="0" borderId="14" xfId="0" applyFont="1" applyBorder="1" applyAlignment="1">
      <alignment vertical="center" wrapText="1"/>
    </xf>
    <xf numFmtId="0" fontId="17" fillId="0" borderId="9" xfId="0" applyFont="1" applyBorder="1" applyAlignment="1">
      <alignment vertical="center"/>
    </xf>
    <xf numFmtId="0" fontId="17" fillId="0" borderId="13" xfId="0" applyFont="1" applyBorder="1" applyAlignment="1">
      <alignment vertical="center"/>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31" fillId="0" borderId="13" xfId="0" applyFont="1" applyBorder="1" applyAlignment="1">
      <alignment horizontal="left" vertical="center" wrapText="1"/>
    </xf>
    <xf numFmtId="0" fontId="31" fillId="0" borderId="4" xfId="0" applyFont="1" applyBorder="1" applyAlignment="1">
      <alignment vertical="center" wrapText="1"/>
    </xf>
    <xf numFmtId="0" fontId="31" fillId="0" borderId="8" xfId="0" applyFont="1" applyBorder="1" applyAlignment="1">
      <alignment vertical="center"/>
    </xf>
    <xf numFmtId="0" fontId="17" fillId="10" borderId="4" xfId="0" applyFont="1" applyFill="1" applyBorder="1" applyAlignment="1">
      <alignment horizontal="left" vertical="center" wrapText="1"/>
    </xf>
    <xf numFmtId="0" fontId="17" fillId="10" borderId="2" xfId="0" applyFont="1" applyFill="1" applyBorder="1" applyAlignment="1">
      <alignment horizontal="left" vertical="center"/>
    </xf>
    <xf numFmtId="0" fontId="17" fillId="10" borderId="3" xfId="0" applyFont="1" applyFill="1" applyBorder="1" applyAlignment="1">
      <alignment horizontal="left" vertical="center"/>
    </xf>
    <xf numFmtId="0" fontId="17" fillId="10" borderId="10" xfId="0" applyFont="1" applyFill="1" applyBorder="1" applyAlignment="1">
      <alignment horizontal="left" vertical="center"/>
    </xf>
    <xf numFmtId="0" fontId="17" fillId="10" borderId="0" xfId="0" applyFont="1" applyFill="1" applyAlignment="1">
      <alignment horizontal="left" vertical="center"/>
    </xf>
    <xf numFmtId="0" fontId="17" fillId="10" borderId="14" xfId="0" applyFont="1" applyFill="1" applyBorder="1" applyAlignment="1">
      <alignment horizontal="left" vertical="center"/>
    </xf>
    <xf numFmtId="0" fontId="17" fillId="10" borderId="5" xfId="0" applyFont="1" applyFill="1" applyBorder="1" applyAlignment="1">
      <alignment horizontal="left" vertical="center"/>
    </xf>
    <xf numFmtId="0" fontId="17" fillId="10" borderId="6" xfId="0" applyFont="1" applyFill="1" applyBorder="1" applyAlignment="1">
      <alignment horizontal="left" vertical="center"/>
    </xf>
    <xf numFmtId="0" fontId="17" fillId="10" borderId="7" xfId="0" applyFont="1" applyFill="1" applyBorder="1" applyAlignment="1">
      <alignment horizontal="left" vertical="center"/>
    </xf>
    <xf numFmtId="164" fontId="2" fillId="0" borderId="9" xfId="4" applyNumberFormat="1" applyFont="1" applyBorder="1" applyAlignment="1" applyProtection="1">
      <alignment horizontal="center" vertical="center"/>
      <protection hidden="1"/>
    </xf>
    <xf numFmtId="0" fontId="3" fillId="0" borderId="0" xfId="0" applyFont="1" applyAlignment="1">
      <alignment vertical="center" wrapText="1"/>
    </xf>
    <xf numFmtId="0" fontId="0" fillId="0" borderId="0" xfId="0" applyAlignment="1">
      <alignment vertical="center" wrapText="1"/>
    </xf>
    <xf numFmtId="0" fontId="25" fillId="12" borderId="8" xfId="0" applyFont="1" applyFill="1" applyBorder="1" applyAlignment="1">
      <alignment horizontal="left" vertical="center" wrapText="1"/>
    </xf>
    <xf numFmtId="0" fontId="25" fillId="12" borderId="13" xfId="0" applyFont="1" applyFill="1" applyBorder="1" applyAlignment="1">
      <alignment horizontal="left" vertical="center" wrapText="1"/>
    </xf>
    <xf numFmtId="0" fontId="6" fillId="0" borderId="10" xfId="0" applyFont="1" applyBorder="1" applyAlignment="1">
      <alignment vertical="center" wrapText="1"/>
    </xf>
    <xf numFmtId="0" fontId="6" fillId="0" borderId="0" xfId="0" applyFont="1" applyAlignment="1">
      <alignment vertical="center" wrapText="1"/>
    </xf>
    <xf numFmtId="0" fontId="6" fillId="0" borderId="1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0" fillId="0" borderId="14" xfId="0" applyBorder="1" applyAlignment="1">
      <alignment vertical="center" wrapText="1"/>
    </xf>
    <xf numFmtId="0" fontId="6" fillId="0" borderId="10" xfId="0" applyFont="1" applyBorder="1" applyAlignment="1">
      <alignment horizontal="left" vertical="center" wrapText="1"/>
    </xf>
    <xf numFmtId="0" fontId="6" fillId="0" borderId="0" xfId="0" applyFont="1" applyAlignment="1">
      <alignment horizontal="left" vertical="center" wrapText="1"/>
    </xf>
    <xf numFmtId="0" fontId="6" fillId="0" borderId="14" xfId="0" applyFont="1"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cellXfs>
  <cellStyles count="5">
    <cellStyle name="Hyperlink" xfId="1" builtinId="8"/>
    <cellStyle name="Normal" xfId="0" builtinId="0"/>
    <cellStyle name="Normal 2" xfId="2" xr:uid="{00000000-0005-0000-0000-000002000000}"/>
    <cellStyle name="Percent" xfId="3" builtinId="5"/>
    <cellStyle name="Percent 2" xfId="4" xr:uid="{00000000-0005-0000-0000-000004000000}"/>
  </cellStyles>
  <dxfs count="127">
    <dxf>
      <numFmt numFmtId="14" formatCode="0.00%"/>
      <fill>
        <patternFill>
          <bgColor rgb="FF00B050"/>
        </patternFill>
      </fill>
    </dxf>
    <dxf>
      <numFmt numFmtId="14" formatCode="0.00%"/>
      <fill>
        <patternFill>
          <bgColor rgb="FFFFC000"/>
        </patternFill>
      </fill>
    </dxf>
    <dxf>
      <numFmt numFmtId="14" formatCode="0.00%"/>
      <fill>
        <patternFill>
          <bgColor rgb="FFFF0000"/>
        </patternFill>
      </fill>
    </dxf>
    <dxf>
      <numFmt numFmtId="14" formatCode="0.00%"/>
      <fill>
        <patternFill>
          <bgColor rgb="FF00B050"/>
        </patternFill>
      </fill>
    </dxf>
    <dxf>
      <numFmt numFmtId="14" formatCode="0.00%"/>
      <fill>
        <patternFill>
          <bgColor rgb="FFFFC000"/>
        </patternFill>
      </fill>
    </dxf>
    <dxf>
      <numFmt numFmtId="14" formatCode="0.00%"/>
      <fill>
        <patternFill>
          <bgColor rgb="FFFF0000"/>
        </patternFill>
      </fill>
    </dxf>
    <dxf>
      <fill>
        <patternFill>
          <bgColor rgb="FFFFC000"/>
        </patternFill>
      </fill>
    </dxf>
    <dxf>
      <fill>
        <patternFill>
          <bgColor rgb="FF92D050"/>
        </patternFill>
      </fill>
    </dxf>
    <dxf>
      <fill>
        <patternFill>
          <bgColor theme="2" tint="-0.24994659260841701"/>
        </patternFill>
      </fill>
    </dxf>
    <dxf>
      <fill>
        <patternFill>
          <bgColor theme="2" tint="-0.24994659260841701"/>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2" tint="-0.24994659260841701"/>
        </patternFill>
      </fill>
    </dxf>
    <dxf>
      <fill>
        <patternFill>
          <bgColor theme="2" tint="-0.24994659260841701"/>
        </patternFill>
      </fill>
    </dxf>
    <dxf>
      <fill>
        <patternFill>
          <bgColor rgb="FFCCCCFF"/>
        </patternFill>
      </fill>
    </dxf>
    <dxf>
      <fill>
        <patternFill>
          <bgColor rgb="FFCCCCFF"/>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theme="2" tint="-0.24994659260841701"/>
        </patternFill>
      </fill>
    </dxf>
    <dxf>
      <fill>
        <patternFill>
          <bgColor theme="2" tint="-0.24994659260841701"/>
        </patternFill>
      </fill>
    </dxf>
    <dxf>
      <fill>
        <patternFill>
          <bgColor rgb="FFCCCCFF"/>
        </patternFill>
      </fill>
    </dxf>
    <dxf>
      <fill>
        <patternFill>
          <bgColor rgb="FFCCCCFF"/>
        </patternFill>
      </fill>
    </dxf>
    <dxf>
      <fill>
        <patternFill>
          <bgColor rgb="FFCCCCFF"/>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theme="2" tint="-0.24994659260841701"/>
        </patternFill>
      </fill>
    </dxf>
    <dxf>
      <fill>
        <patternFill>
          <bgColor theme="2" tint="-0.24994659260841701"/>
        </patternFill>
      </fill>
    </dxf>
    <dxf>
      <fill>
        <patternFill>
          <bgColor rgb="FFCCCCFF"/>
        </patternFill>
      </fill>
    </dxf>
    <dxf>
      <fill>
        <patternFill>
          <bgColor rgb="FFCCCCFF"/>
        </patternFill>
      </fill>
    </dxf>
    <dxf>
      <fill>
        <patternFill>
          <bgColor rgb="FFCCCCFF"/>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theme="2" tint="-0.24994659260841701"/>
        </patternFill>
      </fill>
    </dxf>
    <dxf>
      <fill>
        <patternFill>
          <bgColor theme="2" tint="-0.24994659260841701"/>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2" tint="-0.24994659260841701"/>
        </patternFill>
      </fill>
    </dxf>
    <dxf>
      <fill>
        <patternFill>
          <bgColor theme="2" tint="-0.24994659260841701"/>
        </patternFill>
      </fill>
    </dxf>
    <dxf>
      <fill>
        <patternFill>
          <bgColor rgb="FFCCCCFF"/>
        </patternFill>
      </fill>
    </dxf>
    <dxf>
      <fill>
        <patternFill>
          <bgColor rgb="FFCCCCFF"/>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theme="2" tint="-0.24994659260841701"/>
        </patternFill>
      </fill>
    </dxf>
    <dxf>
      <fill>
        <patternFill>
          <bgColor theme="2" tint="-0.24994659260841701"/>
        </patternFill>
      </fill>
    </dxf>
    <dxf>
      <fill>
        <patternFill>
          <bgColor rgb="FFCCCCFF"/>
        </patternFill>
      </fill>
    </dxf>
    <dxf>
      <fill>
        <patternFill>
          <bgColor rgb="FFCCCCFF"/>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theme="2" tint="-0.24994659260841701"/>
        </patternFill>
      </fill>
    </dxf>
    <dxf>
      <fill>
        <patternFill>
          <bgColor theme="2" tint="-0.24994659260841701"/>
        </patternFill>
      </fill>
    </dxf>
    <dxf>
      <fill>
        <patternFill>
          <bgColor rgb="FFCCCCFF"/>
        </patternFill>
      </fill>
    </dxf>
    <dxf>
      <fill>
        <patternFill>
          <bgColor rgb="FFCCCCFF"/>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theme="2" tint="-0.24994659260841701"/>
        </patternFill>
      </fill>
    </dxf>
    <dxf>
      <fill>
        <patternFill>
          <bgColor rgb="FFFFC000"/>
        </patternFill>
      </fill>
    </dxf>
    <dxf>
      <fill>
        <patternFill>
          <bgColor theme="2" tint="-0.24994659260841701"/>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C4BD97"/>
        </patternFill>
      </fill>
    </dxf>
    <dxf>
      <fill>
        <patternFill>
          <bgColor rgb="FFC4BD97"/>
        </patternFill>
      </fill>
    </dxf>
    <dxf>
      <fill>
        <patternFill>
          <bgColor rgb="FFCCCCFF"/>
        </patternFill>
      </fill>
    </dxf>
    <dxf>
      <fill>
        <patternFill>
          <bgColor rgb="FFC4BD97"/>
        </patternFill>
      </fill>
    </dxf>
    <dxf>
      <fill>
        <patternFill>
          <bgColor rgb="FFCCCCFF"/>
        </patternFill>
      </fill>
    </dxf>
    <dxf>
      <fill>
        <patternFill>
          <bgColor rgb="FFCCCCFF"/>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00A599"/>
      <color rgb="FFCCCCFF"/>
      <color rgb="FFC4BD97"/>
      <color rgb="FF99CC00"/>
      <color rgb="FF0070C0"/>
      <color rgb="FF808080"/>
      <color rgb="FFCCED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13</xdr:col>
      <xdr:colOff>127489</xdr:colOff>
      <xdr:row>0</xdr:row>
      <xdr:rowOff>0</xdr:rowOff>
    </xdr:from>
    <xdr:to>
      <xdr:col>14</xdr:col>
      <xdr:colOff>603006</xdr:colOff>
      <xdr:row>2</xdr:row>
      <xdr:rowOff>122360</xdr:rowOff>
    </xdr:to>
    <xdr:pic>
      <xdr:nvPicPr>
        <xdr:cNvPr id="2" name="Picture 31" descr="NHS-RGB[1]">
          <a:extLst>
            <a:ext uri="{FF2B5EF4-FFF2-40B4-BE49-F238E27FC236}">
              <a16:creationId xmlns:a16="http://schemas.microsoft.com/office/drawing/2014/main" id="{5AC52061-5676-46F4-B1CA-9CA86C6F89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3264" y="0"/>
          <a:ext cx="1113692" cy="44621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twoCellAnchor editAs="oneCell">
    <xdr:from>
      <xdr:col>0</xdr:col>
      <xdr:colOff>0</xdr:colOff>
      <xdr:row>0</xdr:row>
      <xdr:rowOff>0</xdr:rowOff>
    </xdr:from>
    <xdr:to>
      <xdr:col>4</xdr:col>
      <xdr:colOff>54952</xdr:colOff>
      <xdr:row>5</xdr:row>
      <xdr:rowOff>93052</xdr:rowOff>
    </xdr:to>
    <xdr:pic>
      <xdr:nvPicPr>
        <xdr:cNvPr id="3" name="Picture 1">
          <a:extLst>
            <a:ext uri="{FF2B5EF4-FFF2-40B4-BE49-F238E27FC236}">
              <a16:creationId xmlns:a16="http://schemas.microsoft.com/office/drawing/2014/main" id="{58C3440A-C0DF-4DF8-B513-E7C556A732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102827" cy="902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152400</xdr:colOff>
      <xdr:row>3</xdr:row>
      <xdr:rowOff>133350</xdr:rowOff>
    </xdr:from>
    <xdr:to>
      <xdr:col>14</xdr:col>
      <xdr:colOff>598609</xdr:colOff>
      <xdr:row>24</xdr:row>
      <xdr:rowOff>0</xdr:rowOff>
    </xdr:to>
    <xdr:sp macro="" textlink="">
      <xdr:nvSpPr>
        <xdr:cNvPr id="9" name="Text Box 7">
          <a:extLst>
            <a:ext uri="{FF2B5EF4-FFF2-40B4-BE49-F238E27FC236}">
              <a16:creationId xmlns:a16="http://schemas.microsoft.com/office/drawing/2014/main" id="{13D11ECF-8DB2-4A4B-B6BF-5F18E6CF051E}"/>
            </a:ext>
          </a:extLst>
        </xdr:cNvPr>
        <xdr:cNvSpPr txBox="1">
          <a:spLocks noChangeArrowheads="1"/>
        </xdr:cNvSpPr>
      </xdr:nvSpPr>
      <xdr:spPr bwMode="auto">
        <a:xfrm>
          <a:off x="8258175" y="619125"/>
          <a:ext cx="1084384" cy="5481270"/>
        </a:xfrm>
        <a:prstGeom prst="rect">
          <a:avLst/>
        </a:prstGeom>
        <a:solidFill>
          <a:srgbClr val="00A599"/>
        </a:solidFill>
        <a:ln>
          <a:noFill/>
        </a:ln>
        <a:effectLst/>
      </xdr:spPr>
      <xdr:txBody>
        <a:bodyPr rot="0" vert="horz" wrap="square" lIns="36576" tIns="36576" rIns="36576" bIns="36576" anchor="t" anchorCtr="0" upright="1">
          <a:noAutofit/>
        </a:bodyPr>
        <a:lstStyle/>
        <a:p>
          <a:pPr>
            <a:spcAft>
              <a:spcPts val="0"/>
            </a:spcAft>
          </a:pPr>
          <a:r>
            <a:rPr lang="en-GB" sz="1000" kern="1400">
              <a:solidFill>
                <a:srgbClr val="000000"/>
              </a:solidFill>
              <a:effectLst/>
              <a:latin typeface="Times New Roman"/>
              <a:ea typeface="Times New Roman"/>
            </a:rPr>
            <a:t> </a:t>
          </a:r>
        </a:p>
      </xdr:txBody>
    </xdr:sp>
    <xdr:clientData/>
  </xdr:twoCellAnchor>
  <xdr:twoCellAnchor>
    <xdr:from>
      <xdr:col>13</xdr:col>
      <xdr:colOff>235194</xdr:colOff>
      <xdr:row>4</xdr:row>
      <xdr:rowOff>57881</xdr:rowOff>
    </xdr:from>
    <xdr:to>
      <xdr:col>14</xdr:col>
      <xdr:colOff>472586</xdr:colOff>
      <xdr:row>9</xdr:row>
      <xdr:rowOff>246916</xdr:rowOff>
    </xdr:to>
    <xdr:pic>
      <xdr:nvPicPr>
        <xdr:cNvPr id="10" name="Picture 9" descr="FRAM283-6685">
          <a:extLst>
            <a:ext uri="{FF2B5EF4-FFF2-40B4-BE49-F238E27FC236}">
              <a16:creationId xmlns:a16="http://schemas.microsoft.com/office/drawing/2014/main" id="{D8831A6A-E91C-4619-9562-EC9F6997C05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6475" r="10135" b="13882"/>
        <a:stretch>
          <a:fillRect/>
        </a:stretch>
      </xdr:blipFill>
      <xdr:spPr bwMode="auto">
        <a:xfrm>
          <a:off x="8340969" y="705581"/>
          <a:ext cx="875567" cy="121773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twoCellAnchor>
    <xdr:from>
      <xdr:col>13</xdr:col>
      <xdr:colOff>247650</xdr:colOff>
      <xdr:row>14</xdr:row>
      <xdr:rowOff>324581</xdr:rowOff>
    </xdr:from>
    <xdr:to>
      <xdr:col>14</xdr:col>
      <xdr:colOff>485042</xdr:colOff>
      <xdr:row>18</xdr:row>
      <xdr:rowOff>256442</xdr:rowOff>
    </xdr:to>
    <xdr:pic>
      <xdr:nvPicPr>
        <xdr:cNvPr id="11" name="Picture 10" descr="LL4A9136-7950">
          <a:extLst>
            <a:ext uri="{FF2B5EF4-FFF2-40B4-BE49-F238E27FC236}">
              <a16:creationId xmlns:a16="http://schemas.microsoft.com/office/drawing/2014/main" id="{DAF2D4BC-BE3B-4956-AD93-FC5A1D2607E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30992" r="26387"/>
        <a:stretch>
          <a:fillRect/>
        </a:stretch>
      </xdr:blipFill>
      <xdr:spPr bwMode="auto">
        <a:xfrm>
          <a:off x="8343900" y="3372581"/>
          <a:ext cx="874834" cy="13386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twoCellAnchor>
    <xdr:from>
      <xdr:col>13</xdr:col>
      <xdr:colOff>247650</xdr:colOff>
      <xdr:row>9</xdr:row>
      <xdr:rowOff>340700</xdr:rowOff>
    </xdr:from>
    <xdr:to>
      <xdr:col>14</xdr:col>
      <xdr:colOff>475517</xdr:colOff>
      <xdr:row>14</xdr:row>
      <xdr:rowOff>245450</xdr:rowOff>
    </xdr:to>
    <xdr:pic>
      <xdr:nvPicPr>
        <xdr:cNvPr id="12" name="Picture 11" descr="REFR0084-9048">
          <a:extLst>
            <a:ext uri="{FF2B5EF4-FFF2-40B4-BE49-F238E27FC236}">
              <a16:creationId xmlns:a16="http://schemas.microsoft.com/office/drawing/2014/main" id="{43D21366-5D04-45C6-9750-BA6B4087D98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353425" y="2017100"/>
          <a:ext cx="866042" cy="12858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twoCellAnchor>
    <xdr:from>
      <xdr:col>13</xdr:col>
      <xdr:colOff>264502</xdr:colOff>
      <xdr:row>18</xdr:row>
      <xdr:rowOff>318720</xdr:rowOff>
    </xdr:from>
    <xdr:to>
      <xdr:col>14</xdr:col>
      <xdr:colOff>482844</xdr:colOff>
      <xdr:row>23</xdr:row>
      <xdr:rowOff>27841</xdr:rowOff>
    </xdr:to>
    <xdr:pic>
      <xdr:nvPicPr>
        <xdr:cNvPr id="13" name="Picture 12" descr="UCLH_ DAY 3_BLOOD 52-11653">
          <a:extLst>
            <a:ext uri="{FF2B5EF4-FFF2-40B4-BE49-F238E27FC236}">
              <a16:creationId xmlns:a16="http://schemas.microsoft.com/office/drawing/2014/main" id="{0BEE35CA-66AA-47BC-A700-B9CC27754C7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33235" r="23062"/>
        <a:stretch>
          <a:fillRect/>
        </a:stretch>
      </xdr:blipFill>
      <xdr:spPr bwMode="auto">
        <a:xfrm>
          <a:off x="8360752" y="4773489"/>
          <a:ext cx="855784" cy="1159852"/>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16</xdr:row>
      <xdr:rowOff>190500</xdr:rowOff>
    </xdr:from>
    <xdr:to>
      <xdr:col>1</xdr:col>
      <xdr:colOff>228600</xdr:colOff>
      <xdr:row>16</xdr:row>
      <xdr:rowOff>361950</xdr:rowOff>
    </xdr:to>
    <xdr:pic>
      <xdr:nvPicPr>
        <xdr:cNvPr id="22609" name="Picture 2">
          <a:extLst>
            <a:ext uri="{FF2B5EF4-FFF2-40B4-BE49-F238E27FC236}">
              <a16:creationId xmlns:a16="http://schemas.microsoft.com/office/drawing/2014/main" id="{00DE65ED-4627-AAB4-5DC2-197534635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9631025"/>
          <a:ext cx="161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16</xdr:row>
      <xdr:rowOff>190500</xdr:rowOff>
    </xdr:from>
    <xdr:to>
      <xdr:col>1</xdr:col>
      <xdr:colOff>228600</xdr:colOff>
      <xdr:row>16</xdr:row>
      <xdr:rowOff>361950</xdr:rowOff>
    </xdr:to>
    <xdr:pic>
      <xdr:nvPicPr>
        <xdr:cNvPr id="22610" name="Picture 4">
          <a:extLst>
            <a:ext uri="{FF2B5EF4-FFF2-40B4-BE49-F238E27FC236}">
              <a16:creationId xmlns:a16="http://schemas.microsoft.com/office/drawing/2014/main" id="{EC0E239A-D8F6-9361-DB0D-BA2FD0836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9631025"/>
          <a:ext cx="161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infectionpreventioncontrol.co.uk/resources/sicps-assurance-annual-ipc-audit-tool-for-care-homes/" TargetMode="External"/><Relationship Id="rId1" Type="http://schemas.openxmlformats.org/officeDocument/2006/relationships/hyperlink" Target="http://www.infectionpreventioncontrol.co.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CC3FF-ECE0-4A50-9DED-A50C0C52DD24}">
  <dimension ref="A6:M24"/>
  <sheetViews>
    <sheetView tabSelected="1" view="pageLayout" topLeftCell="A6" zoomScaleNormal="100" workbookViewId="0">
      <selection activeCell="F15" sqref="F15:L15"/>
    </sheetView>
  </sheetViews>
  <sheetFormatPr defaultRowHeight="12.75"/>
  <cols>
    <col min="1" max="1" width="1.85546875" customWidth="1"/>
    <col min="5" max="5" width="13.5703125" customWidth="1"/>
    <col min="13" max="13" width="17.5703125" customWidth="1"/>
  </cols>
  <sheetData>
    <row r="6" spans="1:13" ht="11.1" customHeight="1"/>
    <row r="7" spans="1:13" ht="11.1" customHeight="1"/>
    <row r="8" spans="1:13">
      <c r="A8" s="71"/>
      <c r="B8" s="71"/>
      <c r="C8" s="71"/>
      <c r="D8" s="71"/>
      <c r="E8" s="71"/>
      <c r="F8" s="71"/>
      <c r="G8" s="71"/>
      <c r="H8" s="71"/>
      <c r="I8" s="71"/>
      <c r="J8" s="71"/>
      <c r="K8" s="71"/>
      <c r="L8" s="71"/>
      <c r="M8" s="71"/>
    </row>
    <row r="9" spans="1:13" ht="30">
      <c r="A9" s="71"/>
      <c r="B9" s="72"/>
      <c r="C9" s="71"/>
      <c r="D9" s="71"/>
      <c r="E9" s="71"/>
      <c r="F9" s="71"/>
      <c r="G9" s="71"/>
      <c r="H9" s="71"/>
      <c r="I9" s="71"/>
      <c r="J9" s="71"/>
      <c r="K9" s="71"/>
      <c r="L9" s="71"/>
      <c r="M9" s="71"/>
    </row>
    <row r="10" spans="1:13" ht="35.25">
      <c r="A10" s="71"/>
      <c r="B10" s="73" t="s">
        <v>25</v>
      </c>
      <c r="C10" s="71"/>
      <c r="D10" s="71"/>
      <c r="E10" s="71"/>
      <c r="F10" s="71"/>
      <c r="G10" s="71"/>
      <c r="H10" s="71"/>
      <c r="I10" s="71"/>
      <c r="J10" s="71"/>
      <c r="K10" s="71"/>
      <c r="L10" s="71"/>
      <c r="M10" s="71"/>
    </row>
    <row r="11" spans="1:13">
      <c r="A11" s="71"/>
      <c r="B11" s="71"/>
      <c r="C11" s="71"/>
      <c r="D11" s="71"/>
      <c r="E11" s="71"/>
      <c r="F11" s="71"/>
      <c r="G11" s="71"/>
      <c r="H11" s="71"/>
      <c r="I11" s="71"/>
      <c r="J11" s="71"/>
      <c r="K11" s="71"/>
      <c r="L11" s="71"/>
      <c r="M11" s="71"/>
    </row>
    <row r="12" spans="1:13" ht="35.25">
      <c r="A12" s="71"/>
      <c r="B12" s="73" t="s">
        <v>84</v>
      </c>
      <c r="C12" s="71"/>
      <c r="D12" s="71"/>
      <c r="E12" s="71"/>
      <c r="F12" s="71"/>
      <c r="G12" s="71"/>
      <c r="H12" s="71"/>
      <c r="I12" s="71"/>
      <c r="J12" s="71"/>
      <c r="K12" s="71"/>
      <c r="L12" s="71"/>
      <c r="M12" s="71"/>
    </row>
    <row r="13" spans="1:13">
      <c r="A13" s="71"/>
      <c r="B13" s="71"/>
      <c r="C13" s="71"/>
      <c r="D13" s="71"/>
      <c r="E13" s="71"/>
      <c r="F13" s="71"/>
      <c r="G13" s="71"/>
      <c r="H13" s="71"/>
      <c r="I13" s="71"/>
      <c r="J13" s="71"/>
      <c r="K13" s="71"/>
      <c r="L13" s="71"/>
      <c r="M13" s="71"/>
    </row>
    <row r="14" spans="1:13">
      <c r="A14" s="71"/>
      <c r="B14" s="71"/>
      <c r="C14" s="71"/>
      <c r="D14" s="71"/>
      <c r="E14" s="71"/>
      <c r="F14" s="71"/>
      <c r="G14" s="71"/>
      <c r="H14" s="71"/>
      <c r="I14" s="71"/>
      <c r="J14" s="71"/>
      <c r="K14" s="71"/>
      <c r="L14" s="71"/>
      <c r="M14" s="124"/>
    </row>
    <row r="15" spans="1:13" ht="27.75" customHeight="1">
      <c r="A15" s="71"/>
      <c r="B15" s="142" t="s">
        <v>150</v>
      </c>
      <c r="C15" s="142"/>
      <c r="D15" s="142"/>
      <c r="E15" s="143"/>
      <c r="F15" s="137"/>
      <c r="G15" s="138"/>
      <c r="H15" s="138"/>
      <c r="I15" s="138"/>
      <c r="J15" s="138"/>
      <c r="K15" s="138"/>
      <c r="L15" s="139"/>
      <c r="M15" s="122"/>
    </row>
    <row r="16" spans="1:13" ht="27.75" customHeight="1">
      <c r="A16" s="71"/>
      <c r="B16" s="135" t="s">
        <v>151</v>
      </c>
      <c r="C16" s="135"/>
      <c r="D16" s="135"/>
      <c r="E16" s="136"/>
      <c r="F16" s="144"/>
      <c r="G16" s="138"/>
      <c r="H16" s="138"/>
      <c r="I16" s="138"/>
      <c r="J16" s="138"/>
      <c r="K16" s="138"/>
      <c r="L16" s="139"/>
      <c r="M16" s="123"/>
    </row>
    <row r="17" spans="1:13" ht="27.75" customHeight="1">
      <c r="A17" s="71"/>
      <c r="B17" s="135" t="s">
        <v>179</v>
      </c>
      <c r="C17" s="135"/>
      <c r="D17" s="135"/>
      <c r="E17" s="136"/>
      <c r="F17" s="137"/>
      <c r="G17" s="138"/>
      <c r="H17" s="138"/>
      <c r="I17" s="138"/>
      <c r="J17" s="138"/>
      <c r="K17" s="138"/>
      <c r="L17" s="139"/>
      <c r="M17" s="122"/>
    </row>
    <row r="18" spans="1:13" ht="27.75" customHeight="1">
      <c r="A18" s="71"/>
      <c r="B18" s="135" t="s">
        <v>152</v>
      </c>
      <c r="C18" s="135"/>
      <c r="D18" s="135"/>
      <c r="E18" s="136"/>
      <c r="F18" s="137"/>
      <c r="G18" s="138"/>
      <c r="H18" s="138"/>
      <c r="I18" s="138"/>
      <c r="J18" s="138"/>
      <c r="K18" s="138"/>
      <c r="L18" s="139"/>
      <c r="M18" s="122"/>
    </row>
    <row r="19" spans="1:13" ht="27.75" customHeight="1">
      <c r="A19" s="71"/>
      <c r="B19" s="140" t="s">
        <v>153</v>
      </c>
      <c r="C19" s="141"/>
      <c r="D19" s="141"/>
      <c r="E19" s="141"/>
      <c r="F19" s="137"/>
      <c r="G19" s="138"/>
      <c r="H19" s="138"/>
      <c r="I19" s="138"/>
      <c r="J19" s="138"/>
      <c r="K19" s="138"/>
      <c r="L19" s="139"/>
      <c r="M19" s="122"/>
    </row>
    <row r="20" spans="1:13" ht="27.75" customHeight="1">
      <c r="A20" s="71"/>
      <c r="B20" s="140" t="s">
        <v>154</v>
      </c>
      <c r="C20" s="141"/>
      <c r="D20" s="141"/>
      <c r="E20" s="141"/>
      <c r="F20" s="137"/>
      <c r="G20" s="138"/>
      <c r="H20" s="138"/>
      <c r="I20" s="138"/>
      <c r="J20" s="138"/>
      <c r="K20" s="138"/>
      <c r="L20" s="139"/>
      <c r="M20" s="122"/>
    </row>
    <row r="21" spans="1:13">
      <c r="A21" s="71"/>
      <c r="B21" s="71"/>
      <c r="C21" s="71"/>
      <c r="D21" s="71"/>
      <c r="E21" s="71"/>
      <c r="F21" s="71"/>
      <c r="G21" s="71"/>
      <c r="H21" s="71"/>
      <c r="I21" s="71"/>
      <c r="J21" s="71"/>
      <c r="K21" s="71"/>
      <c r="L21" s="71"/>
      <c r="M21" s="71"/>
    </row>
    <row r="22" spans="1:13" ht="23.25">
      <c r="A22" s="71"/>
      <c r="B22" s="74" t="s">
        <v>13</v>
      </c>
      <c r="C22" s="71"/>
      <c r="D22" s="75">
        <v>5</v>
      </c>
      <c r="E22" s="71"/>
      <c r="F22" s="71"/>
      <c r="G22" s="71"/>
      <c r="H22" s="71"/>
      <c r="I22" s="71"/>
      <c r="J22" s="71"/>
      <c r="K22" s="71"/>
      <c r="L22" s="71"/>
      <c r="M22" s="71"/>
    </row>
    <row r="23" spans="1:13" ht="23.25">
      <c r="A23" s="71"/>
      <c r="B23" s="74" t="s">
        <v>14</v>
      </c>
      <c r="C23" s="71"/>
      <c r="D23" s="76" t="s">
        <v>196</v>
      </c>
      <c r="E23" s="71"/>
      <c r="F23" s="71"/>
      <c r="G23" s="71"/>
      <c r="H23" s="71"/>
      <c r="I23" s="71"/>
      <c r="J23" s="71"/>
      <c r="K23" s="71"/>
      <c r="L23" s="71"/>
      <c r="M23" s="71"/>
    </row>
    <row r="24" spans="1:13" ht="6.75" customHeight="1">
      <c r="A24" s="71"/>
      <c r="B24" s="71"/>
      <c r="C24" s="71"/>
      <c r="D24" s="71"/>
      <c r="E24" s="71"/>
      <c r="F24" s="71"/>
      <c r="G24" s="71"/>
      <c r="H24" s="71"/>
      <c r="I24" s="71"/>
      <c r="J24" s="71"/>
      <c r="K24" s="71"/>
      <c r="L24" s="71"/>
      <c r="M24" s="71"/>
    </row>
  </sheetData>
  <sheetProtection algorithmName="SHA-512" hashValue="I6QsKIXHOT7NQpFmfQTzmzY8W/5e2PJAoQ15wxgj5bzE8lOvsmfufcQ3qsa2FXBIK0KN9JK7unL6YbhmM2wRxA==" saltValue="m7+dInSiP257GgE4Sv05uw==" spinCount="100000" sheet="1" objects="1" scenarios="1" selectLockedCells="1"/>
  <mergeCells count="12">
    <mergeCell ref="B15:E15"/>
    <mergeCell ref="F15:L15"/>
    <mergeCell ref="B16:E16"/>
    <mergeCell ref="F16:L16"/>
    <mergeCell ref="B17:E17"/>
    <mergeCell ref="F17:L17"/>
    <mergeCell ref="B18:E18"/>
    <mergeCell ref="F18:L18"/>
    <mergeCell ref="B19:E19"/>
    <mergeCell ref="F19:L19"/>
    <mergeCell ref="B20:E20"/>
    <mergeCell ref="F20:L20"/>
  </mergeCells>
  <pageMargins left="0.47244094488188981" right="0.11811023622047245" top="0.59055118110236227" bottom="0.94488188976377963" header="0.31496062992125984" footer="0.47244094488188981"/>
  <pageSetup paperSize="9" orientation="landscape" r:id="rId1"/>
  <headerFooter>
    <oddFooter>&amp;L© Harrogate and District NHS Foundation Trust, Community Infection Prevention and Control Version 5.00 October 2025
SICPs Assurance: Annual IPC Audit Tool for Care Homes&amp;RPage 1 of 18</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G14"/>
  <sheetViews>
    <sheetView view="pageLayout" topLeftCell="A3" zoomScaleNormal="100" workbookViewId="0">
      <selection activeCell="C3" sqref="C3"/>
    </sheetView>
  </sheetViews>
  <sheetFormatPr defaultRowHeight="12.75"/>
  <cols>
    <col min="1" max="1" width="3" style="42" customWidth="1"/>
    <col min="2" max="2" width="51.85546875" customWidth="1"/>
    <col min="3" max="3" width="60.28515625" customWidth="1"/>
    <col min="4" max="4" width="6.42578125" customWidth="1"/>
    <col min="5" max="6" width="6" customWidth="1"/>
    <col min="7" max="7" width="6.5703125" customWidth="1"/>
  </cols>
  <sheetData>
    <row r="2" spans="1:7" ht="29.45" customHeight="1">
      <c r="A2" s="150" t="s">
        <v>59</v>
      </c>
      <c r="B2" s="151"/>
      <c r="C2" s="77" t="s">
        <v>18</v>
      </c>
      <c r="D2" s="14" t="s">
        <v>2</v>
      </c>
      <c r="E2" s="108" t="s">
        <v>3</v>
      </c>
      <c r="F2" s="45" t="s">
        <v>1</v>
      </c>
      <c r="G2" s="103" t="s">
        <v>178</v>
      </c>
    </row>
    <row r="3" spans="1:7" ht="63.75">
      <c r="A3" s="47">
        <v>1</v>
      </c>
      <c r="B3" s="82" t="s">
        <v>130</v>
      </c>
      <c r="C3" s="65"/>
      <c r="D3" s="66"/>
      <c r="E3" s="67"/>
      <c r="F3" s="66"/>
      <c r="G3" s="67"/>
    </row>
    <row r="4" spans="1:7" ht="25.5">
      <c r="A4" s="47">
        <v>2</v>
      </c>
      <c r="B4" s="82" t="s">
        <v>131</v>
      </c>
      <c r="C4" s="65"/>
      <c r="D4" s="66"/>
      <c r="E4" s="67"/>
      <c r="F4" s="66"/>
      <c r="G4" s="67"/>
    </row>
    <row r="5" spans="1:7" ht="25.5">
      <c r="A5" s="47">
        <v>3</v>
      </c>
      <c r="B5" s="82" t="s">
        <v>132</v>
      </c>
      <c r="C5" s="65"/>
      <c r="D5" s="66"/>
      <c r="E5" s="67"/>
      <c r="F5" s="66"/>
      <c r="G5" s="67"/>
    </row>
    <row r="6" spans="1:7" ht="51">
      <c r="A6" s="47">
        <v>4</v>
      </c>
      <c r="B6" s="82" t="s">
        <v>133</v>
      </c>
      <c r="C6" s="65"/>
      <c r="D6" s="66"/>
      <c r="E6" s="67"/>
      <c r="F6" s="66"/>
      <c r="G6" s="67"/>
    </row>
    <row r="7" spans="1:7">
      <c r="A7" s="47">
        <v>5</v>
      </c>
      <c r="B7" s="82" t="s">
        <v>134</v>
      </c>
      <c r="C7" s="65"/>
      <c r="D7" s="66"/>
      <c r="E7" s="67"/>
      <c r="F7" s="66"/>
      <c r="G7" s="67"/>
    </row>
    <row r="8" spans="1:7">
      <c r="A8" s="47">
        <v>6</v>
      </c>
      <c r="B8" s="82" t="s">
        <v>135</v>
      </c>
      <c r="C8" s="65"/>
      <c r="D8" s="66"/>
      <c r="E8" s="67"/>
      <c r="F8" s="66"/>
      <c r="G8" s="67"/>
    </row>
    <row r="9" spans="1:7" ht="25.5">
      <c r="A9" s="47">
        <v>7</v>
      </c>
      <c r="B9" s="82" t="s">
        <v>136</v>
      </c>
      <c r="C9" s="65"/>
      <c r="D9" s="66"/>
      <c r="E9" s="67"/>
      <c r="F9" s="66"/>
      <c r="G9" s="67"/>
    </row>
    <row r="10" spans="1:7" ht="25.5">
      <c r="A10" s="47">
        <v>8</v>
      </c>
      <c r="B10" s="82" t="s">
        <v>137</v>
      </c>
      <c r="C10" s="65"/>
      <c r="D10" s="66"/>
      <c r="E10" s="67"/>
      <c r="F10" s="66"/>
      <c r="G10" s="67"/>
    </row>
    <row r="11" spans="1:7">
      <c r="A11" s="47">
        <v>9</v>
      </c>
      <c r="B11" s="82" t="s">
        <v>138</v>
      </c>
      <c r="C11" s="65"/>
      <c r="D11" s="66"/>
      <c r="E11" s="67"/>
      <c r="F11" s="66"/>
      <c r="G11" s="67"/>
    </row>
    <row r="12" spans="1:7" ht="25.5">
      <c r="A12" s="40"/>
      <c r="B12" s="83" t="s">
        <v>60</v>
      </c>
      <c r="C12" s="53"/>
      <c r="D12" s="68">
        <f>SUM(D3:D11)</f>
        <v>0</v>
      </c>
      <c r="E12" s="68">
        <f>SUM(E3:E11)</f>
        <v>0</v>
      </c>
      <c r="F12" s="68">
        <f>SUM(F3:F11)</f>
        <v>0</v>
      </c>
      <c r="G12" s="98">
        <f>SUM(G3:G11)</f>
        <v>0</v>
      </c>
    </row>
    <row r="13" spans="1:7" hidden="1">
      <c r="A13" s="40"/>
      <c r="B13" s="51" t="s">
        <v>66</v>
      </c>
      <c r="C13" s="53">
        <f>SUM(D12:E12)</f>
        <v>0</v>
      </c>
      <c r="D13" s="28"/>
      <c r="E13" s="28"/>
      <c r="F13" s="28"/>
      <c r="G13" s="97"/>
    </row>
    <row r="14" spans="1:7" ht="75" customHeight="1">
      <c r="A14" s="147" t="s">
        <v>24</v>
      </c>
      <c r="B14" s="148"/>
      <c r="C14" s="148"/>
      <c r="D14" s="148"/>
      <c r="E14" s="148"/>
      <c r="F14" s="148"/>
      <c r="G14" s="149"/>
    </row>
  </sheetData>
  <sheetProtection algorithmName="SHA-512" hashValue="KgmyBEj7KUj72qpXZKaKwxw/NN+lbbRr3QygJqeHmZBK7WTdOhivQE+YN2NR2lVfrHbQquShoQ8v6fa4a/30Zg==" saltValue="jkAJKD49G/5XgGxzerHqhg==" spinCount="100000" sheet="1" objects="1" scenarios="1" selectLockedCells="1"/>
  <mergeCells count="2">
    <mergeCell ref="A2:B2"/>
    <mergeCell ref="A14:G14"/>
  </mergeCells>
  <conditionalFormatting sqref="D3:D11">
    <cfRule type="cellIs" dxfId="42" priority="13" stopIfTrue="1" operator="equal">
      <formula>1</formula>
    </cfRule>
  </conditionalFormatting>
  <conditionalFormatting sqref="D12:D13">
    <cfRule type="cellIs" dxfId="41" priority="8" operator="equal">
      <formula>1</formula>
    </cfRule>
    <cfRule type="cellIs" dxfId="40" priority="10" operator="greaterThan">
      <formula>1</formula>
    </cfRule>
  </conditionalFormatting>
  <conditionalFormatting sqref="E3:E11">
    <cfRule type="cellIs" dxfId="39" priority="65547" stopIfTrue="1" operator="equal">
      <formula>1</formula>
    </cfRule>
  </conditionalFormatting>
  <conditionalFormatting sqref="E12:E13">
    <cfRule type="cellIs" dxfId="38" priority="7" operator="equal">
      <formula>1</formula>
    </cfRule>
    <cfRule type="cellIs" dxfId="37" priority="9" operator="greaterThan">
      <formula>1</formula>
    </cfRule>
  </conditionalFormatting>
  <conditionalFormatting sqref="F3:F11">
    <cfRule type="cellIs" dxfId="36" priority="3" stopIfTrue="1" operator="equal">
      <formula>1</formula>
    </cfRule>
  </conditionalFormatting>
  <conditionalFormatting sqref="F12:F13">
    <cfRule type="cellIs" dxfId="35" priority="11" operator="greaterThan">
      <formula>1</formula>
    </cfRule>
    <cfRule type="cellIs" dxfId="34" priority="12" stopIfTrue="1" operator="equal">
      <formula>1</formula>
    </cfRule>
  </conditionalFormatting>
  <conditionalFormatting sqref="G3:G11">
    <cfRule type="cellIs" dxfId="33" priority="2" operator="equal">
      <formula>1</formula>
    </cfRule>
  </conditionalFormatting>
  <conditionalFormatting sqref="G12">
    <cfRule type="cellIs" dxfId="32" priority="1" operator="greaterThanOrEqual">
      <formula>1</formula>
    </cfRule>
  </conditionalFormatting>
  <dataValidations disablePrompts="1" count="1">
    <dataValidation operator="equal" allowBlank="1" showInputMessage="1" showErrorMessage="1" error="cannot enter text " sqref="F12:F13" xr:uid="{00000000-0002-0000-0900-000000000000}"/>
  </dataValidations>
  <pageMargins left="0.51181102362204722" right="0.31496062992125984" top="0.74803149606299213" bottom="0.94488188976377963" header="0.31496062992125984" footer="0.47244094488188981"/>
  <pageSetup paperSize="9" orientation="landscape" r:id="rId1"/>
  <headerFooter>
    <oddFooter>&amp;L© Harrogate and District NHS Foundation Trust, Community Infection Prevention and Control Version 5.00 October 2025 
SICPs Assurance: Annual IPC Audit Tool for Care Homes (SICP 8: Safe management of linen)&amp;RPage &amp;P of 18</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900-000001000000}">
          <x14:formula1>
            <xm:f>'Intro &amp; instructions'!$A$26</xm:f>
          </x14:formula1>
          <xm:sqref>D3:F11 G3:G11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G8"/>
  <sheetViews>
    <sheetView view="pageLayout" topLeftCell="A2" zoomScaleNormal="130" workbookViewId="0">
      <selection activeCell="C3" sqref="C3"/>
    </sheetView>
  </sheetViews>
  <sheetFormatPr defaultRowHeight="12.75"/>
  <cols>
    <col min="1" max="1" width="3.28515625" style="42" customWidth="1"/>
    <col min="2" max="2" width="51.85546875" customWidth="1"/>
    <col min="3" max="3" width="60.28515625" customWidth="1"/>
    <col min="4" max="4" width="5.140625" customWidth="1"/>
    <col min="5" max="6" width="5.42578125" customWidth="1"/>
    <col min="7" max="7" width="6.140625" customWidth="1"/>
  </cols>
  <sheetData>
    <row r="2" spans="1:7" ht="30" customHeight="1">
      <c r="A2" s="150" t="s">
        <v>61</v>
      </c>
      <c r="B2" s="151"/>
      <c r="C2" s="77" t="s">
        <v>18</v>
      </c>
      <c r="D2" s="14" t="s">
        <v>2</v>
      </c>
      <c r="E2" s="108" t="s">
        <v>3</v>
      </c>
      <c r="F2" s="45" t="s">
        <v>1</v>
      </c>
      <c r="G2" s="103" t="s">
        <v>178</v>
      </c>
    </row>
    <row r="3" spans="1:7" ht="38.25">
      <c r="A3" s="47">
        <v>1</v>
      </c>
      <c r="B3" s="82" t="s">
        <v>139</v>
      </c>
      <c r="C3" s="65"/>
      <c r="D3" s="66"/>
      <c r="E3" s="67"/>
      <c r="F3" s="67"/>
      <c r="G3" s="67"/>
    </row>
    <row r="4" spans="1:7" ht="76.5">
      <c r="A4" s="47">
        <v>2</v>
      </c>
      <c r="B4" s="82" t="s">
        <v>140</v>
      </c>
      <c r="C4" s="65"/>
      <c r="D4" s="66"/>
      <c r="E4" s="67"/>
      <c r="F4" s="67"/>
      <c r="G4" s="67"/>
    </row>
    <row r="5" spans="1:7" ht="38.25">
      <c r="A5" s="47">
        <v>3</v>
      </c>
      <c r="B5" s="82" t="s">
        <v>142</v>
      </c>
      <c r="C5" s="85"/>
      <c r="D5" s="66"/>
      <c r="E5" s="67"/>
      <c r="F5" s="67"/>
      <c r="G5" s="67"/>
    </row>
    <row r="6" spans="1:7" ht="25.5">
      <c r="A6" s="40"/>
      <c r="B6" s="2" t="s">
        <v>62</v>
      </c>
      <c r="C6" s="53"/>
      <c r="D6" s="68">
        <f>SUM(D3:D5)</f>
        <v>0</v>
      </c>
      <c r="E6" s="68">
        <f>SUM(E3:E5)</f>
        <v>0</v>
      </c>
      <c r="F6" s="68">
        <f>SUM(F3:F5)</f>
        <v>0</v>
      </c>
      <c r="G6" s="98">
        <f>SUM(G3:G5)</f>
        <v>0</v>
      </c>
    </row>
    <row r="7" spans="1:7" hidden="1">
      <c r="A7" s="40"/>
      <c r="B7" s="51" t="s">
        <v>66</v>
      </c>
      <c r="C7" s="53">
        <f>SUM(D6:E6)</f>
        <v>0</v>
      </c>
      <c r="D7" s="28"/>
      <c r="E7" s="54"/>
      <c r="F7" s="8"/>
      <c r="G7" s="97"/>
    </row>
    <row r="8" spans="1:7" ht="75" customHeight="1">
      <c r="A8" s="147" t="s">
        <v>212</v>
      </c>
      <c r="B8" s="148"/>
      <c r="C8" s="148"/>
      <c r="D8" s="148"/>
      <c r="E8" s="148"/>
      <c r="F8" s="148"/>
      <c r="G8" s="149"/>
    </row>
  </sheetData>
  <sheetProtection algorithmName="SHA-512" hashValue="GhejElqE0zf5HrZfqsKGTy0OX7khUG+jNhxcnqFV83EkV4e4HfXF8XFDzr3qEsnmMbvJ0tg6OTHtAicuhKuVow==" saltValue="2LoK5T0WE5CyG0m//qSpQA==" spinCount="100000" sheet="1" objects="1" scenarios="1" selectLockedCells="1"/>
  <mergeCells count="2">
    <mergeCell ref="A2:B2"/>
    <mergeCell ref="A8:G8"/>
  </mergeCells>
  <conditionalFormatting sqref="D3:D5 D7">
    <cfRule type="cellIs" dxfId="31" priority="12" stopIfTrue="1" operator="equal">
      <formula>1</formula>
    </cfRule>
  </conditionalFormatting>
  <conditionalFormatting sqref="D3:D6">
    <cfRule type="cellIs" dxfId="30" priority="3" operator="equal">
      <formula>1</formula>
    </cfRule>
  </conditionalFormatting>
  <conditionalFormatting sqref="D6">
    <cfRule type="cellIs" dxfId="29" priority="9" operator="greaterThan">
      <formula>1</formula>
    </cfRule>
  </conditionalFormatting>
  <conditionalFormatting sqref="E3:E5 E7">
    <cfRule type="cellIs" dxfId="28" priority="14" stopIfTrue="1" operator="equal">
      <formula>1</formula>
    </cfRule>
  </conditionalFormatting>
  <conditionalFormatting sqref="E6">
    <cfRule type="cellIs" dxfId="27" priority="6" operator="equal">
      <formula>1</formula>
    </cfRule>
    <cfRule type="cellIs" dxfId="26" priority="8" operator="greaterThan">
      <formula>1</formula>
    </cfRule>
  </conditionalFormatting>
  <conditionalFormatting sqref="F3:F7">
    <cfRule type="cellIs" dxfId="25" priority="4" stopIfTrue="1" operator="equal">
      <formula>1</formula>
    </cfRule>
  </conditionalFormatting>
  <conditionalFormatting sqref="F6">
    <cfRule type="cellIs" dxfId="24" priority="10" operator="greaterThan">
      <formula>1</formula>
    </cfRule>
  </conditionalFormatting>
  <conditionalFormatting sqref="G3:G5">
    <cfRule type="cellIs" dxfId="23" priority="2" operator="equal">
      <formula>1</formula>
    </cfRule>
  </conditionalFormatting>
  <conditionalFormatting sqref="G6">
    <cfRule type="cellIs" dxfId="22" priority="1" operator="greaterThanOrEqual">
      <formula>1</formula>
    </cfRule>
  </conditionalFormatting>
  <dataValidations disablePrompts="1" count="2">
    <dataValidation type="whole" operator="equal" allowBlank="1" showInputMessage="1" showErrorMessage="1" error="cannot enter text " sqref="F7" xr:uid="{00000000-0002-0000-0A00-000000000000}">
      <formula1>5625154</formula1>
    </dataValidation>
    <dataValidation operator="equal" allowBlank="1" showInputMessage="1" showErrorMessage="1" error="cannot enter text " sqref="F6" xr:uid="{00000000-0002-0000-0A00-000001000000}"/>
  </dataValidations>
  <pageMargins left="0.51181102362204722" right="0.31496062992125984" top="0.74803149606299213" bottom="0.94488188976377963" header="0.31496062992125984" footer="0.47244094488188981"/>
  <pageSetup paperSize="9" orientation="landscape" r:id="rId1"/>
  <headerFooter>
    <oddFooter>&amp;L© Harrogate and District NHS Foundation Trust, Community Infection Prevention and Control Version 5.00 October 2025 
SICPs Assurance: Annual IPC Audit Tool for Care Homes (SICP 9: Sharps injuries)&amp;RPage &amp;P of 18</oddFooter>
  </headerFooter>
  <extLst>
    <ext xmlns:x14="http://schemas.microsoft.com/office/spreadsheetml/2009/9/main" uri="{CCE6A557-97BC-4b89-ADB6-D9C93CAAB3DF}">
      <x14:dataValidations xmlns:xm="http://schemas.microsoft.com/office/excel/2006/main" disablePrompts="1" count="1">
        <x14:dataValidation type="list" operator="equal" allowBlank="1" showInputMessage="1" showErrorMessage="1" error="cannot enter text " xr:uid="{F523A975-A2DF-4ECB-BA46-823C619009A8}">
          <x14:formula1>
            <xm:f>'Intro &amp; instructions'!$A$26</xm:f>
          </x14:formula1>
          <xm:sqref>D3:G5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G13"/>
  <sheetViews>
    <sheetView view="pageLayout" topLeftCell="A4" zoomScaleNormal="140" workbookViewId="0">
      <selection activeCell="C3" sqref="C3"/>
    </sheetView>
  </sheetViews>
  <sheetFormatPr defaultRowHeight="12.75"/>
  <cols>
    <col min="1" max="1" width="4.5703125" style="42" customWidth="1"/>
    <col min="2" max="2" width="51.85546875" customWidth="1"/>
    <col min="3" max="3" width="60.85546875" customWidth="1"/>
    <col min="4" max="4" width="6.140625" customWidth="1"/>
    <col min="5" max="5" width="5.42578125" customWidth="1"/>
    <col min="6" max="6" width="4.7109375" customWidth="1"/>
    <col min="7" max="7" width="5.85546875" customWidth="1"/>
  </cols>
  <sheetData>
    <row r="2" spans="1:7" ht="28.5" customHeight="1">
      <c r="A2" s="145" t="s">
        <v>63</v>
      </c>
      <c r="B2" s="158"/>
      <c r="C2" s="77" t="s">
        <v>18</v>
      </c>
      <c r="D2" s="14" t="s">
        <v>2</v>
      </c>
      <c r="E2" s="108" t="s">
        <v>3</v>
      </c>
      <c r="F2" s="45" t="s">
        <v>1</v>
      </c>
      <c r="G2" s="103" t="s">
        <v>178</v>
      </c>
    </row>
    <row r="3" spans="1:7" ht="25.5">
      <c r="A3" s="47">
        <v>1</v>
      </c>
      <c r="B3" s="52" t="s">
        <v>143</v>
      </c>
      <c r="C3" s="65"/>
      <c r="D3" s="66"/>
      <c r="E3" s="67"/>
      <c r="F3" s="67"/>
      <c r="G3" s="67"/>
    </row>
    <row r="4" spans="1:7" ht="25.5">
      <c r="A4" s="47">
        <v>2</v>
      </c>
      <c r="B4" s="52" t="s">
        <v>144</v>
      </c>
      <c r="C4" s="65"/>
      <c r="D4" s="66"/>
      <c r="E4" s="67"/>
      <c r="F4" s="67"/>
      <c r="G4" s="67"/>
    </row>
    <row r="5" spans="1:7" ht="25.5">
      <c r="A5" s="47">
        <v>3</v>
      </c>
      <c r="B5" s="52" t="s">
        <v>145</v>
      </c>
      <c r="C5" s="65"/>
      <c r="D5" s="66"/>
      <c r="E5" s="67"/>
      <c r="F5" s="67"/>
      <c r="G5" s="67"/>
    </row>
    <row r="6" spans="1:7">
      <c r="A6" s="47">
        <v>4</v>
      </c>
      <c r="B6" s="52" t="s">
        <v>146</v>
      </c>
      <c r="C6" s="65"/>
      <c r="D6" s="66"/>
      <c r="E6" s="67"/>
      <c r="F6" s="70"/>
      <c r="G6" s="67"/>
    </row>
    <row r="7" spans="1:7" ht="38.25">
      <c r="A7" s="47">
        <v>5</v>
      </c>
      <c r="B7" s="52" t="s">
        <v>147</v>
      </c>
      <c r="C7" s="65"/>
      <c r="D7" s="66"/>
      <c r="E7" s="67"/>
      <c r="F7" s="70"/>
      <c r="G7" s="67"/>
    </row>
    <row r="8" spans="1:7" ht="25.5">
      <c r="A8" s="47">
        <v>6</v>
      </c>
      <c r="B8" s="82" t="s">
        <v>148</v>
      </c>
      <c r="C8" s="65"/>
      <c r="D8" s="66"/>
      <c r="E8" s="67"/>
      <c r="F8" s="67"/>
      <c r="G8" s="67"/>
    </row>
    <row r="9" spans="1:7" ht="25.5">
      <c r="A9" s="47">
        <v>7</v>
      </c>
      <c r="B9" s="52" t="s">
        <v>149</v>
      </c>
      <c r="C9" s="65"/>
      <c r="D9" s="66"/>
      <c r="E9" s="67"/>
      <c r="F9" s="67"/>
      <c r="G9" s="67"/>
    </row>
    <row r="10" spans="1:7" ht="25.5">
      <c r="A10" s="41"/>
      <c r="B10" s="83" t="s">
        <v>64</v>
      </c>
      <c r="C10" s="1"/>
      <c r="D10" s="68">
        <f>SUM(D3:D9)</f>
        <v>0</v>
      </c>
      <c r="E10" s="68">
        <f>SUM(E3:E9)</f>
        <v>0</v>
      </c>
      <c r="F10" s="68">
        <f>SUM(F3:F9)</f>
        <v>0</v>
      </c>
      <c r="G10" s="98">
        <f>SUM(G3:G9)</f>
        <v>0</v>
      </c>
    </row>
    <row r="11" spans="1:7" hidden="1">
      <c r="A11" s="41"/>
      <c r="B11" s="51" t="s">
        <v>66</v>
      </c>
      <c r="C11" s="29">
        <f>SUM(D10:E10)</f>
        <v>0</v>
      </c>
      <c r="D11" s="28"/>
      <c r="E11" s="28"/>
      <c r="F11" s="28"/>
      <c r="G11" s="97"/>
    </row>
    <row r="12" spans="1:7" ht="63.75" customHeight="1">
      <c r="A12" s="159" t="s">
        <v>83</v>
      </c>
      <c r="B12" s="160"/>
      <c r="C12" s="160"/>
      <c r="D12" s="160"/>
      <c r="E12" s="160"/>
      <c r="F12" s="160"/>
      <c r="G12" s="161"/>
    </row>
    <row r="13" spans="1:7">
      <c r="B13" s="44"/>
    </row>
  </sheetData>
  <sheetProtection algorithmName="SHA-512" hashValue="jjdXYV+15caVrrS8vq6w4ftkVc3BMl36vB7gtSB6G6U7BsjuGt5WzXxmXm9fjiaLqhgwvXYmZwEvQAlxxMvkgw==" saltValue="UVzpaV688I/eAChcTwOJKw==" spinCount="100000" sheet="1" objects="1" scenarios="1" selectLockedCells="1"/>
  <mergeCells count="2">
    <mergeCell ref="A2:B2"/>
    <mergeCell ref="A12:G12"/>
  </mergeCells>
  <conditionalFormatting sqref="D3:D9">
    <cfRule type="cellIs" dxfId="21" priority="12" stopIfTrue="1" operator="equal">
      <formula>1</formula>
    </cfRule>
  </conditionalFormatting>
  <conditionalFormatting sqref="D10:D11">
    <cfRule type="cellIs" dxfId="20" priority="7" operator="equal">
      <formula>1</formula>
    </cfRule>
    <cfRule type="cellIs" dxfId="19" priority="9" operator="greaterThan">
      <formula>1</formula>
    </cfRule>
  </conditionalFormatting>
  <conditionalFormatting sqref="D13:D19">
    <cfRule type="cellIs" dxfId="18" priority="17" stopIfTrue="1" operator="equal">
      <formula>1</formula>
    </cfRule>
  </conditionalFormatting>
  <conditionalFormatting sqref="E3:E9">
    <cfRule type="cellIs" dxfId="17" priority="13" stopIfTrue="1" operator="equal">
      <formula>1</formula>
    </cfRule>
  </conditionalFormatting>
  <conditionalFormatting sqref="E10:E11">
    <cfRule type="cellIs" dxfId="16" priority="6" operator="equal">
      <formula>1</formula>
    </cfRule>
    <cfRule type="cellIs" dxfId="15" priority="8" operator="greaterThan">
      <formula>1</formula>
    </cfRule>
  </conditionalFormatting>
  <conditionalFormatting sqref="E13:E19">
    <cfRule type="cellIs" dxfId="14" priority="19" stopIfTrue="1" operator="equal">
      <formula>1</formula>
    </cfRule>
  </conditionalFormatting>
  <conditionalFormatting sqref="F3:F9">
    <cfRule type="cellIs" dxfId="13" priority="3" stopIfTrue="1" operator="equal">
      <formula>1</formula>
    </cfRule>
  </conditionalFormatting>
  <conditionalFormatting sqref="F10:F11">
    <cfRule type="cellIs" dxfId="12" priority="10" operator="greaterThan">
      <formula>1</formula>
    </cfRule>
    <cfRule type="cellIs" dxfId="11" priority="11" stopIfTrue="1" operator="equal">
      <formula>1</formula>
    </cfRule>
  </conditionalFormatting>
  <conditionalFormatting sqref="F13:F19">
    <cfRule type="cellIs" dxfId="10" priority="18" stopIfTrue="1" operator="equal">
      <formula>1</formula>
    </cfRule>
  </conditionalFormatting>
  <conditionalFormatting sqref="G3:G9">
    <cfRule type="cellIs" dxfId="9" priority="2" operator="equal">
      <formula>1</formula>
    </cfRule>
  </conditionalFormatting>
  <conditionalFormatting sqref="G10">
    <cfRule type="cellIs" dxfId="8" priority="1" operator="greaterThanOrEqual">
      <formula>1</formula>
    </cfRule>
  </conditionalFormatting>
  <dataValidations disablePrompts="1" count="1">
    <dataValidation operator="equal" allowBlank="1" showInputMessage="1" showErrorMessage="1" error="cannot enter text " sqref="F10:F11" xr:uid="{00000000-0002-0000-0B00-000000000000}"/>
  </dataValidations>
  <pageMargins left="0.51181102362204722" right="0.31496062992125984" top="0.74803149606299213" bottom="0.94488188976377963" header="0.31496062992125984" footer="0.47244094488188981"/>
  <pageSetup paperSize="9" orientation="landscape" r:id="rId1"/>
  <headerFooter>
    <oddFooter>&amp;L© Harrogate and District NHS Foundation Trust, Community Infection Prevention and Control Version 5.00 October 2025 
SICPs Assurance: Annual IPC Audit Tool for Care Homes (SICP 10: Care environment)&amp;RPage &amp;P of 18</oddFooter>
  </headerFooter>
  <drawing r:id="rId2"/>
  <extLst>
    <ext xmlns:x14="http://schemas.microsoft.com/office/spreadsheetml/2009/9/main" uri="{CCE6A557-97BC-4b89-ADB6-D9C93CAAB3DF}">
      <x14:dataValidations xmlns:xm="http://schemas.microsoft.com/office/excel/2006/main" disablePrompts="1" count="1">
        <x14:dataValidation type="list" operator="equal" allowBlank="1" showInputMessage="1" showErrorMessage="1" error="cannot enter text " xr:uid="{357DF4C2-0053-450E-8C6A-5E1B3007B00D}">
          <x14:formula1>
            <xm:f>'Intro &amp; instructions'!$A$26</xm:f>
          </x14:formula1>
          <xm:sqref>D3:G9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dimension ref="A1:L20"/>
  <sheetViews>
    <sheetView view="pageLayout" topLeftCell="A2" zoomScaleNormal="100" workbookViewId="0">
      <selection activeCell="A3" sqref="A3"/>
    </sheetView>
  </sheetViews>
  <sheetFormatPr defaultRowHeight="12.75"/>
  <cols>
    <col min="1" max="1" width="13.5703125" customWidth="1"/>
    <col min="2" max="2" width="20.28515625" customWidth="1"/>
    <col min="4" max="4" width="13.85546875" customWidth="1"/>
    <col min="5" max="5" width="14.85546875" customWidth="1"/>
    <col min="6" max="6" width="3.42578125" customWidth="1"/>
    <col min="10" max="10" width="7" customWidth="1"/>
    <col min="11" max="11" width="8.5703125" customWidth="1"/>
    <col min="12" max="12" width="14.42578125" customWidth="1"/>
  </cols>
  <sheetData>
    <row r="1" spans="1:12" s="3" customFormat="1" ht="18" customHeight="1"/>
    <row r="2" spans="1:12" s="3" customFormat="1" ht="18" customHeight="1"/>
    <row r="3" spans="1:12" s="3" customFormat="1" ht="18" customHeight="1"/>
    <row r="4" spans="1:12" s="3" customFormat="1" ht="12" customHeight="1">
      <c r="A4" s="33"/>
      <c r="B4" s="162"/>
      <c r="C4" s="162"/>
      <c r="D4" s="162"/>
      <c r="E4" s="162"/>
      <c r="F4" s="162"/>
      <c r="G4" s="162"/>
      <c r="H4" s="162"/>
      <c r="I4" s="162"/>
      <c r="J4" s="162"/>
      <c r="K4" s="162"/>
      <c r="L4" s="162"/>
    </row>
    <row r="5" spans="1:12" s="3" customFormat="1" ht="33.75" customHeight="1">
      <c r="A5" s="167" t="s">
        <v>15</v>
      </c>
      <c r="B5" s="168"/>
      <c r="C5" s="168"/>
      <c r="D5" s="169"/>
      <c r="E5" s="5" t="s">
        <v>6</v>
      </c>
      <c r="F5" s="36"/>
      <c r="G5" s="16" t="s">
        <v>185</v>
      </c>
      <c r="H5" s="17"/>
      <c r="I5" s="31"/>
      <c r="J5" s="31"/>
      <c r="K5" s="31"/>
      <c r="L5" s="32"/>
    </row>
    <row r="6" spans="1:12" s="3" customFormat="1" ht="19.5" customHeight="1">
      <c r="A6" s="87" t="s">
        <v>35</v>
      </c>
      <c r="B6" s="164" t="s">
        <v>27</v>
      </c>
      <c r="C6" s="165"/>
      <c r="D6" s="166"/>
      <c r="E6" s="48" t="str">
        <f>IFERROR(SUM('SICP 1 Hand hygiene'!D16/'SICP 1 Hand hygiene'!C17),"")</f>
        <v/>
      </c>
      <c r="F6" s="33"/>
      <c r="G6" s="170" t="s">
        <v>17</v>
      </c>
      <c r="H6" s="171"/>
      <c r="I6" s="171"/>
      <c r="J6" s="171"/>
      <c r="K6" s="171"/>
      <c r="L6" s="172"/>
    </row>
    <row r="7" spans="1:12" s="3" customFormat="1" ht="32.25" customHeight="1">
      <c r="A7" s="87" t="s">
        <v>36</v>
      </c>
      <c r="B7" s="164" t="s">
        <v>26</v>
      </c>
      <c r="C7" s="176"/>
      <c r="D7" s="177"/>
      <c r="E7" s="48" t="str">
        <f>IFERROR(SUM('SICP 2 Patient placement'!D8/'SICP 2 Patient placement'!C9),"")</f>
        <v/>
      </c>
      <c r="F7" s="33"/>
      <c r="G7" s="173"/>
      <c r="H7" s="174"/>
      <c r="I7" s="174"/>
      <c r="J7" s="174"/>
      <c r="K7" s="174"/>
      <c r="L7" s="175"/>
    </row>
    <row r="8" spans="1:12" s="3" customFormat="1" ht="19.5" customHeight="1">
      <c r="A8" s="87" t="s">
        <v>37</v>
      </c>
      <c r="B8" s="182" t="s">
        <v>28</v>
      </c>
      <c r="C8" s="176"/>
      <c r="D8" s="177"/>
      <c r="E8" s="49" t="str">
        <f>IFERROR(SUM('SICP 3 PPE'!D13/'SICP 3 PPE'!C14),"")</f>
        <v/>
      </c>
      <c r="F8" s="33"/>
      <c r="G8" s="173"/>
      <c r="H8" s="174"/>
      <c r="I8" s="174"/>
      <c r="J8" s="174"/>
      <c r="K8" s="174"/>
      <c r="L8" s="175"/>
    </row>
    <row r="9" spans="1:12" s="3" customFormat="1" ht="19.5" customHeight="1">
      <c r="A9" s="87" t="s">
        <v>38</v>
      </c>
      <c r="B9" s="88" t="s">
        <v>20</v>
      </c>
      <c r="C9" s="89"/>
      <c r="D9" s="90"/>
      <c r="E9" s="49" t="str">
        <f>IFERROR(SUM('SICP 4 Respiratory hygiene'!D10/'SICP 4 Respiratory hygiene'!C11),"")</f>
        <v/>
      </c>
      <c r="F9" s="33"/>
      <c r="G9" s="111" t="s">
        <v>7</v>
      </c>
      <c r="H9" s="183" t="s">
        <v>155</v>
      </c>
      <c r="I9" s="184"/>
      <c r="J9" s="184"/>
      <c r="K9" s="184"/>
      <c r="L9" s="185"/>
    </row>
    <row r="10" spans="1:12" s="3" customFormat="1" ht="19.5" customHeight="1">
      <c r="A10" s="87" t="s">
        <v>39</v>
      </c>
      <c r="B10" s="88" t="s">
        <v>29</v>
      </c>
      <c r="C10" s="91"/>
      <c r="D10" s="91"/>
      <c r="E10" s="49" t="str">
        <f>IFERROR(SUM('SICP 5 Waste'!D22/'SICP 5 Waste'!#REF!),"")</f>
        <v/>
      </c>
      <c r="F10" s="33"/>
      <c r="G10" s="18"/>
      <c r="H10" s="186"/>
      <c r="I10" s="187"/>
      <c r="J10" s="187"/>
      <c r="K10" s="187"/>
      <c r="L10" s="188"/>
    </row>
    <row r="11" spans="1:12" s="3" customFormat="1" ht="32.25" customHeight="1">
      <c r="A11" s="87" t="s">
        <v>40</v>
      </c>
      <c r="B11" s="164" t="s">
        <v>30</v>
      </c>
      <c r="C11" s="176"/>
      <c r="D11" s="177"/>
      <c r="E11" s="49" t="str">
        <f>IFERROR(SUM('SICP 6 Spillages'!D11/'SICP 6 Spillages'!C12),"")</f>
        <v/>
      </c>
      <c r="F11" s="36"/>
      <c r="G11" s="22"/>
      <c r="H11" s="189"/>
      <c r="I11" s="190"/>
      <c r="J11" s="190"/>
      <c r="K11" s="190"/>
      <c r="L11" s="191"/>
    </row>
    <row r="12" spans="1:12" s="3" customFormat="1" ht="19.5" customHeight="1">
      <c r="A12" s="87" t="s">
        <v>41</v>
      </c>
      <c r="B12" s="88" t="s">
        <v>31</v>
      </c>
      <c r="C12" s="89"/>
      <c r="D12" s="90"/>
      <c r="E12" s="49" t="str">
        <f>IFERROR(SUM('SICP 7 Care equipment'!D7/'SICP 7 Care equipment'!C8),"")</f>
        <v/>
      </c>
      <c r="F12" s="36"/>
      <c r="G12" s="23" t="s">
        <v>8</v>
      </c>
      <c r="H12" s="183" t="s">
        <v>156</v>
      </c>
      <c r="I12" s="184"/>
      <c r="J12" s="184"/>
      <c r="K12" s="184"/>
      <c r="L12" s="185"/>
    </row>
    <row r="13" spans="1:12" s="3" customFormat="1" ht="32.25" customHeight="1">
      <c r="A13" s="87" t="s">
        <v>42</v>
      </c>
      <c r="B13" s="178" t="s">
        <v>32</v>
      </c>
      <c r="C13" s="179"/>
      <c r="D13" s="180"/>
      <c r="E13" s="49" t="str">
        <f>IFERROR(SUM('SICP 8 Linen'!D12/'SICP 8 Linen'!C13),"")</f>
        <v/>
      </c>
      <c r="F13" s="36"/>
      <c r="G13" s="19"/>
      <c r="H13" s="186"/>
      <c r="I13" s="187"/>
      <c r="J13" s="187"/>
      <c r="K13" s="187"/>
      <c r="L13" s="188"/>
    </row>
    <row r="14" spans="1:12" s="3" customFormat="1" ht="32.25" customHeight="1">
      <c r="A14" s="87" t="s">
        <v>43</v>
      </c>
      <c r="B14" s="164" t="s">
        <v>33</v>
      </c>
      <c r="C14" s="176"/>
      <c r="D14" s="177"/>
      <c r="E14" s="49" t="str">
        <f>IFERROR(SUM('SICP 9 Sharps injuries'!D6/'SICP 9 Sharps injuries'!C7),"")</f>
        <v/>
      </c>
      <c r="F14" s="36"/>
      <c r="G14" s="24"/>
      <c r="H14" s="189"/>
      <c r="I14" s="190"/>
      <c r="J14" s="190"/>
      <c r="K14" s="190"/>
      <c r="L14" s="191"/>
    </row>
    <row r="15" spans="1:12" s="4" customFormat="1" ht="32.25" customHeight="1">
      <c r="A15" s="92" t="s">
        <v>44</v>
      </c>
      <c r="B15" s="181" t="s">
        <v>34</v>
      </c>
      <c r="C15" s="171"/>
      <c r="D15" s="172"/>
      <c r="E15" s="93" t="str">
        <f>IFERROR(SUM('SICP 10 Care environment'!D10/'SICP 10 Care environment'!C11),"")</f>
        <v/>
      </c>
      <c r="F15" s="37"/>
      <c r="G15" s="25" t="s">
        <v>9</v>
      </c>
      <c r="H15" s="183" t="s">
        <v>157</v>
      </c>
      <c r="I15" s="184"/>
      <c r="J15" s="184"/>
      <c r="K15" s="184"/>
      <c r="L15" s="185"/>
    </row>
    <row r="16" spans="1:12" ht="19.5" customHeight="1">
      <c r="A16" s="192" t="str">
        <f>IFERROR(SUM(#REF!/#REF!),"")</f>
        <v/>
      </c>
      <c r="B16" s="192"/>
      <c r="C16" s="192"/>
      <c r="D16" s="192"/>
      <c r="E16" s="192"/>
      <c r="F16" s="35"/>
      <c r="G16" s="20"/>
      <c r="H16" s="186"/>
      <c r="I16" s="187"/>
      <c r="J16" s="187"/>
      <c r="K16" s="187"/>
      <c r="L16" s="188"/>
    </row>
    <row r="17" spans="1:12" ht="19.5" customHeight="1">
      <c r="A17" s="94" t="s">
        <v>16</v>
      </c>
      <c r="B17" s="95"/>
      <c r="C17" s="95"/>
      <c r="D17" s="96"/>
      <c r="E17" s="110" t="str">
        <f>IFERROR(SUM('Score (RAG) ratings'!B18/'Score (RAG) ratings'!E18),"")</f>
        <v/>
      </c>
      <c r="F17" s="35"/>
      <c r="G17" s="21"/>
      <c r="H17" s="189"/>
      <c r="I17" s="190"/>
      <c r="J17" s="190"/>
      <c r="K17" s="190"/>
      <c r="L17" s="191"/>
    </row>
    <row r="18" spans="1:12" hidden="1">
      <c r="A18" s="61" t="s">
        <v>77</v>
      </c>
      <c r="B18" s="58">
        <f>SUM('SICP 1 Hand hygiene'!D16,'SICP 2 Patient placement'!D8,'SICP 3 PPE'!D13,'SICP 4 Respiratory hygiene'!D10,'SICP 5 Waste'!D22,'SICP 6 Spillages'!D11,'SICP 7 Care equipment'!D7,'SICP 8 Linen'!D12,'SICP 9 Sharps injuries'!D6,'SICP 10 Care environment'!D10)</f>
        <v>0</v>
      </c>
      <c r="C18" s="60" t="s">
        <v>78</v>
      </c>
      <c r="D18" s="38"/>
      <c r="E18" s="59" t="e">
        <f>SUM('SICP 1 Hand hygiene'!C17,'SICP 2 Patient placement'!C9,'SICP 3 PPE'!C14,'SICP 4 Respiratory hygiene'!C11,'SICP 5 Waste'!#REF!,'SICP 6 Spillages'!C12,'SICP 7 Care equipment'!C8,'SICP 8 Linen'!C13,'SICP 9 Sharps injuries'!C7,'SICP 10 Care environment'!C11)</f>
        <v>#REF!</v>
      </c>
      <c r="F18" s="35"/>
      <c r="G18" s="57"/>
      <c r="H18" s="34"/>
      <c r="I18" s="57"/>
      <c r="J18" s="57"/>
      <c r="K18" s="57"/>
      <c r="L18" s="57"/>
    </row>
    <row r="19" spans="1:12" ht="15" customHeight="1">
      <c r="F19" s="35"/>
      <c r="G19" s="163"/>
      <c r="H19" s="163"/>
      <c r="I19" s="163"/>
      <c r="J19" s="163"/>
      <c r="K19" s="163"/>
      <c r="L19" s="163"/>
    </row>
    <row r="20" spans="1:12">
      <c r="A20" s="35"/>
      <c r="B20" s="35"/>
      <c r="C20" s="35"/>
      <c r="D20" s="35"/>
      <c r="E20" s="35"/>
      <c r="F20" s="35"/>
      <c r="G20" s="163"/>
      <c r="H20" s="163"/>
      <c r="I20" s="163"/>
      <c r="J20" s="163"/>
      <c r="K20" s="163"/>
      <c r="L20" s="163"/>
    </row>
  </sheetData>
  <sheetProtection algorithmName="SHA-512" hashValue="1jsBQlT8MMRKwSXIzuI4wcfFioiYortSEjw/xQP9XgTjoR95IFECUh6R+xQVGW5uY6PwmHCJ19APWDyO+9H5jg==" saltValue="InIhFErC76ujh5cefXeBrg==" spinCount="100000" sheet="1" objects="1" scenarios="1" selectLockedCells="1"/>
  <mergeCells count="15">
    <mergeCell ref="B4:L4"/>
    <mergeCell ref="G19:L20"/>
    <mergeCell ref="B6:D6"/>
    <mergeCell ref="A5:D5"/>
    <mergeCell ref="G6:L8"/>
    <mergeCell ref="B7:D7"/>
    <mergeCell ref="B11:D11"/>
    <mergeCell ref="B13:D13"/>
    <mergeCell ref="B14:D14"/>
    <mergeCell ref="B15:D15"/>
    <mergeCell ref="B8:D8"/>
    <mergeCell ref="H9:L11"/>
    <mergeCell ref="H12:L14"/>
    <mergeCell ref="H15:L17"/>
    <mergeCell ref="A16:E16"/>
  </mergeCells>
  <phoneticPr fontId="4" type="noConversion"/>
  <conditionalFormatting sqref="A16">
    <cfRule type="cellIs" dxfId="7" priority="7" operator="between">
      <formula>0.95</formula>
      <formula>1</formula>
    </cfRule>
    <cfRule type="cellIs" dxfId="6" priority="8" operator="between">
      <formula>0.76</formula>
      <formula>0.94999999999</formula>
    </cfRule>
  </conditionalFormatting>
  <conditionalFormatting sqref="E6:E15 A16">
    <cfRule type="cellIs" dxfId="5" priority="4" operator="lessThan">
      <formula>0.75999</formula>
    </cfRule>
  </conditionalFormatting>
  <conditionalFormatting sqref="E6:E15">
    <cfRule type="cellIs" dxfId="4" priority="5" operator="between">
      <formula>0.76</formula>
      <formula>0.949999999</formula>
    </cfRule>
    <cfRule type="cellIs" dxfId="3" priority="6" operator="between">
      <formula>0.95</formula>
      <formula>1</formula>
    </cfRule>
  </conditionalFormatting>
  <conditionalFormatting sqref="E17">
    <cfRule type="cellIs" dxfId="2" priority="1" operator="lessThan">
      <formula>0.75999</formula>
    </cfRule>
    <cfRule type="cellIs" dxfId="1" priority="2" operator="between">
      <formula>0.76</formula>
      <formula>0.949999999</formula>
    </cfRule>
    <cfRule type="cellIs" dxfId="0" priority="3" operator="between">
      <formula>0.95</formula>
      <formula>1</formula>
    </cfRule>
  </conditionalFormatting>
  <pageMargins left="0.74803149606299213" right="0.15748031496062992" top="1.1811023622047245" bottom="0.78740157480314965" header="0.70866141732283472" footer="0.47244094488188981"/>
  <pageSetup paperSize="9" orientation="landscape" r:id="rId1"/>
  <headerFooter alignWithMargins="0">
    <oddHeader xml:space="preserve">&amp;L&amp;"Arial,Bold"&amp;12SICPs Assurance: Annual IPC Audit Tool for Care Homes&amp;R&amp;G   </oddHeader>
    <oddFooter xml:space="preserve">&amp;L&amp;9© Harrogate and District NHS Foundation Trust, Community Infection Prevention and Control Version 5.00 October 2025 &amp;K000000  
SICPs Assurance: Annual IPC Audit Tool for Care Homes (Score rating)&amp;R
Page &amp;P of 18
</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dimension ref="A1:H12"/>
  <sheetViews>
    <sheetView view="pageLayout" topLeftCell="A3" zoomScaleNormal="100" workbookViewId="0">
      <selection activeCell="E3" sqref="E3"/>
    </sheetView>
  </sheetViews>
  <sheetFormatPr defaultColWidth="9.140625" defaultRowHeight="12.75"/>
  <cols>
    <col min="1" max="1" width="3" style="27" customWidth="1"/>
    <col min="2" max="2" width="16.7109375" style="27" customWidth="1"/>
    <col min="3" max="3" width="40.5703125" style="27" customWidth="1"/>
    <col min="4" max="4" width="35.28515625" style="27" customWidth="1"/>
    <col min="5" max="5" width="11.85546875" style="27" customWidth="1"/>
    <col min="6" max="6" width="12.28515625" style="27" customWidth="1"/>
    <col min="7" max="7" width="11.140625" style="27" customWidth="1"/>
    <col min="8" max="8" width="9.5703125" style="27" customWidth="1"/>
    <col min="9" max="16384" width="9.140625" style="27"/>
  </cols>
  <sheetData>
    <row r="1" spans="1:8" ht="21" customHeight="1">
      <c r="A1" s="193" t="s">
        <v>65</v>
      </c>
      <c r="B1" s="194"/>
      <c r="C1" s="194"/>
      <c r="D1" s="194"/>
      <c r="E1" s="194"/>
      <c r="F1" s="194"/>
      <c r="G1" s="194"/>
      <c r="H1" s="194"/>
    </row>
    <row r="2" spans="1:8" s="30" customFormat="1" ht="24">
      <c r="A2" s="195" t="s">
        <v>12</v>
      </c>
      <c r="B2" s="196"/>
      <c r="C2" s="80" t="s">
        <v>190</v>
      </c>
      <c r="D2" s="80" t="s">
        <v>19</v>
      </c>
      <c r="E2" s="80" t="s">
        <v>4</v>
      </c>
      <c r="F2" s="80" t="s">
        <v>5</v>
      </c>
      <c r="G2" s="80" t="s">
        <v>0</v>
      </c>
      <c r="H2" s="81" t="s">
        <v>45</v>
      </c>
    </row>
    <row r="3" spans="1:8" ht="36">
      <c r="A3" s="128">
        <v>1</v>
      </c>
      <c r="B3" s="121" t="s">
        <v>68</v>
      </c>
      <c r="C3" s="55"/>
      <c r="D3" s="55"/>
      <c r="E3" s="55"/>
      <c r="F3" s="55"/>
      <c r="G3" s="55"/>
      <c r="H3" s="55"/>
    </row>
    <row r="4" spans="1:8" ht="60">
      <c r="A4" s="128">
        <v>2</v>
      </c>
      <c r="B4" s="121" t="s">
        <v>67</v>
      </c>
      <c r="C4" s="55"/>
      <c r="D4" s="55"/>
      <c r="E4" s="55"/>
      <c r="F4" s="55"/>
      <c r="G4" s="55"/>
      <c r="H4" s="55"/>
    </row>
    <row r="5" spans="1:8" ht="24">
      <c r="A5" s="128">
        <v>3</v>
      </c>
      <c r="B5" s="121" t="s">
        <v>73</v>
      </c>
      <c r="C5" s="55"/>
      <c r="D5" s="55"/>
      <c r="E5" s="55"/>
      <c r="F5" s="55"/>
      <c r="G5" s="55"/>
      <c r="H5" s="55"/>
    </row>
    <row r="6" spans="1:8" ht="36">
      <c r="A6" s="128">
        <v>4</v>
      </c>
      <c r="B6" s="121" t="s">
        <v>74</v>
      </c>
      <c r="C6" s="55"/>
      <c r="D6" s="55"/>
      <c r="E6" s="55"/>
      <c r="F6" s="55"/>
      <c r="G6" s="55"/>
      <c r="H6" s="55"/>
    </row>
    <row r="7" spans="1:8" ht="48">
      <c r="A7" s="128">
        <v>5</v>
      </c>
      <c r="B7" s="121" t="s">
        <v>69</v>
      </c>
      <c r="C7" s="55"/>
      <c r="D7" s="55"/>
      <c r="E7" s="55"/>
      <c r="F7" s="55"/>
      <c r="G7" s="55"/>
      <c r="H7" s="55"/>
    </row>
    <row r="8" spans="1:8" ht="48">
      <c r="A8" s="128">
        <v>6</v>
      </c>
      <c r="B8" s="121" t="s">
        <v>70</v>
      </c>
      <c r="C8" s="56"/>
      <c r="D8" s="55"/>
      <c r="E8" s="55"/>
      <c r="F8" s="55"/>
      <c r="G8" s="55"/>
      <c r="H8" s="55"/>
    </row>
    <row r="9" spans="1:8" ht="36">
      <c r="A9" s="128">
        <v>7</v>
      </c>
      <c r="B9" s="121" t="s">
        <v>71</v>
      </c>
      <c r="C9" s="55"/>
      <c r="D9" s="55"/>
      <c r="E9" s="55"/>
      <c r="F9" s="55"/>
      <c r="G9" s="55"/>
      <c r="H9" s="55"/>
    </row>
    <row r="10" spans="1:8" ht="60">
      <c r="A10" s="128">
        <v>8</v>
      </c>
      <c r="B10" s="121" t="s">
        <v>72</v>
      </c>
      <c r="C10" s="55"/>
      <c r="D10" s="55"/>
      <c r="E10" s="55"/>
      <c r="F10" s="55"/>
      <c r="G10" s="55"/>
      <c r="H10" s="55"/>
    </row>
    <row r="11" spans="1:8" ht="48">
      <c r="A11" s="128">
        <v>9</v>
      </c>
      <c r="B11" s="121" t="s">
        <v>76</v>
      </c>
      <c r="C11" s="55"/>
      <c r="D11" s="55"/>
      <c r="E11" s="55"/>
      <c r="F11" s="55"/>
      <c r="G11" s="55"/>
      <c r="H11" s="55"/>
    </row>
    <row r="12" spans="1:8" ht="48">
      <c r="A12" s="128">
        <v>10</v>
      </c>
      <c r="B12" s="121" t="s">
        <v>75</v>
      </c>
      <c r="C12" s="55"/>
      <c r="D12" s="55"/>
      <c r="E12" s="55"/>
      <c r="F12" s="55"/>
      <c r="G12" s="55"/>
      <c r="H12" s="55"/>
    </row>
  </sheetData>
  <sheetProtection algorithmName="SHA-512" hashValue="9EdUCuPk1uWal6GkmifZi5zrB62QEUa3oeA5C2H9UnzjzYCQdiK6B3HM/okMhW6jelkchc4tXPX5CTV7BVKKpQ==" saltValue="MreL3snlDfzP/ZiyuR1RsQ==" spinCount="100000" sheet="1" objects="1" scenarios="1" selectLockedCells="1"/>
  <mergeCells count="2">
    <mergeCell ref="A1:H1"/>
    <mergeCell ref="A2:B2"/>
  </mergeCells>
  <phoneticPr fontId="16" type="noConversion"/>
  <pageMargins left="0.35433070866141736" right="0.35433070866141736" top="0.78740157480314965" bottom="0.78740157480314965" header="0.31496062992125984" footer="0.39370078740157483"/>
  <pageSetup paperSize="9" orientation="landscape" r:id="rId1"/>
  <headerFooter alignWithMargins="0">
    <oddHeader>&amp;L&amp;"Arial,Bold"&amp;12
SICPs Assurance: Annual IPC Audit Action plan</oddHeader>
    <oddFooter>&amp;L&amp;9© Harrogate and District NHS Foundation Trust, Community Infection Prevention and Control Version 5.00 October 2025
SICPs Assurance: Annual IPC Audit Tool for Care Homes (Action plan)&amp;R&amp;9Page &amp;P of 18</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dimension ref="A1:L24"/>
  <sheetViews>
    <sheetView view="pageLayout" topLeftCell="A3" zoomScaleNormal="100" workbookViewId="0">
      <selection activeCell="L14" sqref="L14"/>
    </sheetView>
  </sheetViews>
  <sheetFormatPr defaultRowHeight="12.75"/>
  <cols>
    <col min="12" max="12" width="29.7109375" customWidth="1"/>
  </cols>
  <sheetData>
    <row r="1" spans="1:12">
      <c r="A1" s="12"/>
      <c r="B1" s="10"/>
      <c r="C1" s="10"/>
      <c r="D1" s="10"/>
      <c r="E1" s="10"/>
      <c r="F1" s="10"/>
      <c r="G1" s="10"/>
      <c r="H1" s="10"/>
      <c r="I1" s="10"/>
      <c r="J1" s="10"/>
      <c r="K1" s="10"/>
      <c r="L1" s="11"/>
    </row>
    <row r="2" spans="1:12" ht="31.35" customHeight="1">
      <c r="A2" s="197" t="s">
        <v>167</v>
      </c>
      <c r="B2" s="198"/>
      <c r="C2" s="198"/>
      <c r="D2" s="198"/>
      <c r="E2" s="198"/>
      <c r="F2" s="198"/>
      <c r="G2" s="198"/>
      <c r="H2" s="198"/>
      <c r="I2" s="198"/>
      <c r="J2" s="198"/>
      <c r="K2" s="198"/>
      <c r="L2" s="199"/>
    </row>
    <row r="3" spans="1:12" ht="31.35" customHeight="1">
      <c r="A3" s="197" t="s">
        <v>168</v>
      </c>
      <c r="B3" s="194"/>
      <c r="C3" s="194"/>
      <c r="D3" s="194"/>
      <c r="E3" s="194"/>
      <c r="F3" s="194"/>
      <c r="G3" s="194"/>
      <c r="H3" s="194"/>
      <c r="I3" s="194"/>
      <c r="J3" s="194"/>
      <c r="K3" s="194"/>
      <c r="L3" s="203"/>
    </row>
    <row r="4" spans="1:12" s="26" customFormat="1" ht="31.35" customHeight="1">
      <c r="A4" s="197" t="s">
        <v>169</v>
      </c>
      <c r="B4" s="194"/>
      <c r="C4" s="194"/>
      <c r="D4" s="194"/>
      <c r="E4" s="194"/>
      <c r="F4" s="194"/>
      <c r="G4" s="194"/>
      <c r="H4" s="194"/>
      <c r="I4" s="194"/>
      <c r="J4" s="194"/>
      <c r="K4" s="194"/>
      <c r="L4" s="203"/>
    </row>
    <row r="5" spans="1:12" s="7" customFormat="1" ht="31.35" customHeight="1">
      <c r="A5" s="197" t="s">
        <v>170</v>
      </c>
      <c r="B5" s="198"/>
      <c r="C5" s="198"/>
      <c r="D5" s="198"/>
      <c r="E5" s="198"/>
      <c r="F5" s="198"/>
      <c r="G5" s="198"/>
      <c r="H5" s="198"/>
      <c r="I5" s="198"/>
      <c r="J5" s="198"/>
      <c r="K5" s="198"/>
      <c r="L5" s="199"/>
    </row>
    <row r="6" spans="1:12" s="7" customFormat="1" ht="31.35" customHeight="1">
      <c r="A6" s="197" t="s">
        <v>171</v>
      </c>
      <c r="B6" s="198"/>
      <c r="C6" s="198"/>
      <c r="D6" s="198"/>
      <c r="E6" s="198"/>
      <c r="F6" s="198"/>
      <c r="G6" s="198"/>
      <c r="H6" s="198"/>
      <c r="I6" s="198"/>
      <c r="J6" s="198"/>
      <c r="K6" s="198"/>
      <c r="L6" s="199"/>
    </row>
    <row r="7" spans="1:12" s="7" customFormat="1" ht="31.35" customHeight="1">
      <c r="A7" s="204" t="s">
        <v>172</v>
      </c>
      <c r="B7" s="205"/>
      <c r="C7" s="205"/>
      <c r="D7" s="205"/>
      <c r="E7" s="205"/>
      <c r="F7" s="205"/>
      <c r="G7" s="205"/>
      <c r="H7" s="205"/>
      <c r="I7" s="205"/>
      <c r="J7" s="205"/>
      <c r="K7" s="205"/>
      <c r="L7" s="206"/>
    </row>
    <row r="8" spans="1:12" s="7" customFormat="1" ht="31.35" customHeight="1">
      <c r="A8" s="197" t="s">
        <v>173</v>
      </c>
      <c r="B8" s="198"/>
      <c r="C8" s="198"/>
      <c r="D8" s="198"/>
      <c r="E8" s="198"/>
      <c r="F8" s="198"/>
      <c r="G8" s="198"/>
      <c r="H8" s="198"/>
      <c r="I8" s="198"/>
      <c r="J8" s="198"/>
      <c r="K8" s="198"/>
      <c r="L8" s="199"/>
    </row>
    <row r="9" spans="1:12" s="7" customFormat="1" ht="31.35" customHeight="1">
      <c r="A9" s="197" t="s">
        <v>175</v>
      </c>
      <c r="B9" s="198"/>
      <c r="C9" s="198"/>
      <c r="D9" s="198"/>
      <c r="E9" s="198"/>
      <c r="F9" s="198"/>
      <c r="G9" s="198"/>
      <c r="H9" s="198"/>
      <c r="I9" s="198"/>
      <c r="J9" s="198"/>
      <c r="K9" s="198"/>
      <c r="L9" s="199"/>
    </row>
    <row r="10" spans="1:12" s="7" customFormat="1" ht="31.35" customHeight="1">
      <c r="A10" s="204" t="s">
        <v>176</v>
      </c>
      <c r="B10" s="205"/>
      <c r="C10" s="205"/>
      <c r="D10" s="205"/>
      <c r="E10" s="205"/>
      <c r="F10" s="205"/>
      <c r="G10" s="205"/>
      <c r="H10" s="205"/>
      <c r="I10" s="205"/>
      <c r="J10" s="205"/>
      <c r="K10" s="205"/>
      <c r="L10" s="206"/>
    </row>
    <row r="11" spans="1:12" s="7" customFormat="1" ht="31.35" customHeight="1">
      <c r="A11" s="204" t="s">
        <v>174</v>
      </c>
      <c r="B11" s="207"/>
      <c r="C11" s="207"/>
      <c r="D11" s="207"/>
      <c r="E11" s="207"/>
      <c r="F11" s="207"/>
      <c r="G11" s="207"/>
      <c r="H11" s="207"/>
      <c r="I11" s="207"/>
      <c r="J11" s="207"/>
      <c r="K11" s="207"/>
      <c r="L11" s="208"/>
    </row>
    <row r="12" spans="1:12" s="7" customFormat="1" ht="31.35" customHeight="1">
      <c r="A12" s="204" t="s">
        <v>191</v>
      </c>
      <c r="B12" s="207"/>
      <c r="C12" s="207"/>
      <c r="D12" s="207"/>
      <c r="E12" s="207"/>
      <c r="F12" s="207"/>
      <c r="G12" s="207"/>
      <c r="H12" s="207"/>
      <c r="I12" s="207"/>
      <c r="J12" s="207"/>
      <c r="K12" s="207"/>
      <c r="L12" s="208"/>
    </row>
    <row r="13" spans="1:12" s="7" customFormat="1" ht="31.35" customHeight="1">
      <c r="A13" s="200" t="s">
        <v>177</v>
      </c>
      <c r="B13" s="201"/>
      <c r="C13" s="201"/>
      <c r="D13" s="201"/>
      <c r="E13" s="201"/>
      <c r="F13" s="201"/>
      <c r="G13" s="201"/>
      <c r="H13" s="201"/>
      <c r="I13" s="201"/>
      <c r="J13" s="201"/>
      <c r="K13" s="201"/>
      <c r="L13" s="202"/>
    </row>
    <row r="14" spans="1:12" s="6" customFormat="1"/>
    <row r="15" spans="1:12" s="6" customFormat="1"/>
    <row r="16" spans="1:12" s="6" customFormat="1"/>
    <row r="17" spans="1:12" s="6" customFormat="1"/>
    <row r="18" spans="1:12" s="6" customFormat="1"/>
    <row r="19" spans="1:12" s="6" customFormat="1"/>
    <row r="20" spans="1:12" s="6" customFormat="1"/>
    <row r="21" spans="1:12">
      <c r="B21" s="6"/>
      <c r="C21" s="6"/>
      <c r="D21" s="6"/>
      <c r="E21" s="6"/>
      <c r="F21" s="6"/>
      <c r="G21" s="6"/>
      <c r="H21" s="6"/>
      <c r="I21" s="6"/>
      <c r="J21" s="6"/>
      <c r="K21" s="6"/>
      <c r="L21" s="6"/>
    </row>
    <row r="22" spans="1:12">
      <c r="B22" s="6"/>
      <c r="C22" s="6"/>
      <c r="D22" s="6"/>
      <c r="E22" s="6"/>
      <c r="F22" s="6"/>
      <c r="G22" s="6"/>
      <c r="H22" s="6"/>
      <c r="I22" s="6"/>
      <c r="J22" s="6"/>
      <c r="K22" s="6"/>
      <c r="L22" s="6"/>
    </row>
    <row r="23" spans="1:12">
      <c r="A23" s="6"/>
      <c r="B23" s="6"/>
      <c r="C23" s="6"/>
      <c r="D23" s="6"/>
      <c r="E23" s="6"/>
      <c r="F23" s="6"/>
      <c r="G23" s="6"/>
      <c r="H23" s="6"/>
      <c r="I23" s="6"/>
      <c r="J23" s="6"/>
      <c r="K23" s="6"/>
      <c r="L23" s="6"/>
    </row>
    <row r="24" spans="1:12">
      <c r="B24" s="6"/>
      <c r="C24" s="6"/>
      <c r="D24" s="6"/>
      <c r="E24" s="6"/>
      <c r="F24" s="6"/>
      <c r="G24" s="6"/>
      <c r="H24" s="6"/>
      <c r="I24" s="6"/>
      <c r="J24" s="6"/>
      <c r="K24" s="6"/>
      <c r="L24" s="6"/>
    </row>
  </sheetData>
  <sheetProtection algorithmName="SHA-512" hashValue="IkWo3Ri5XZ38eW1Uogi/vGzeTUn1vf+lVn0/mQnjfpF99XV1kCHg2ob8qQY5b4CO7EZZNW3Upy4s2h+6eym9DQ==" saltValue="CnbJZFVbbS04uDzTIKAWFg==" spinCount="100000" sheet="1" objects="1" scenarios="1" selectLockedCells="1" selectUnlockedCells="1"/>
  <mergeCells count="12">
    <mergeCell ref="A8:L8"/>
    <mergeCell ref="A9:L9"/>
    <mergeCell ref="A13:L13"/>
    <mergeCell ref="A5:L5"/>
    <mergeCell ref="A2:L2"/>
    <mergeCell ref="A4:L4"/>
    <mergeCell ref="A3:L3"/>
    <mergeCell ref="A6:L6"/>
    <mergeCell ref="A7:L7"/>
    <mergeCell ref="A10:L10"/>
    <mergeCell ref="A11:L11"/>
    <mergeCell ref="A12:L12"/>
  </mergeCells>
  <phoneticPr fontId="4" type="noConversion"/>
  <pageMargins left="0.74803149606299213" right="0.74803149606299213" top="0.78740157480314965" bottom="0.98425196850393704" header="0.31496062992125984" footer="0.47244094488188981"/>
  <pageSetup paperSize="9" fitToWidth="0" fitToHeight="0" orientation="landscape" r:id="rId1"/>
  <headerFooter alignWithMargins="0">
    <oddHeader>&amp;L&amp;"Arial,Bold"&amp;12References</oddHeader>
    <oddFooter>&amp;L&amp;9© Harrogate and District NHS Foundation Trust, Community Infection Prevention and Control Version 5.00 October 2025
SICPs Assurance: Annual IPC Audit Tool for General Practice (References)&amp;R&amp;9Page &amp;P of 18</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B2:B3"/>
  <sheetViews>
    <sheetView workbookViewId="0">
      <selection activeCell="C11" sqref="C11"/>
    </sheetView>
  </sheetViews>
  <sheetFormatPr defaultRowHeight="12.75"/>
  <sheetData>
    <row r="2" spans="2:2">
      <c r="B2">
        <v>1</v>
      </c>
    </row>
    <row r="3" spans="2:2">
      <c r="B3" s="6" t="s">
        <v>10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dimension ref="A1"/>
  <sheetViews>
    <sheetView workbookViewId="0"/>
  </sheetViews>
  <sheetFormatPr defaultRowHeight="12.7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view="pageLayout" topLeftCell="A3" zoomScaleNormal="100" workbookViewId="0">
      <selection sqref="A1:XFD1048576"/>
    </sheetView>
  </sheetViews>
  <sheetFormatPr defaultRowHeight="12.75"/>
  <cols>
    <col min="1" max="1" width="130.42578125" style="27" customWidth="1"/>
  </cols>
  <sheetData>
    <row r="1" spans="1:1" ht="15.75">
      <c r="A1" s="63" t="s">
        <v>79</v>
      </c>
    </row>
    <row r="2" spans="1:1" ht="108.75" customHeight="1">
      <c r="A2" s="99" t="s">
        <v>199</v>
      </c>
    </row>
    <row r="3" spans="1:1">
      <c r="A3" s="104" t="s">
        <v>181</v>
      </c>
    </row>
    <row r="4" spans="1:1" ht="15">
      <c r="A4" s="100" t="s">
        <v>182</v>
      </c>
    </row>
    <row r="5" spans="1:1" ht="15">
      <c r="A5" s="100" t="s">
        <v>183</v>
      </c>
    </row>
    <row r="6" spans="1:1" ht="15">
      <c r="A6" s="100" t="s">
        <v>184</v>
      </c>
    </row>
    <row r="7" spans="1:1" ht="15">
      <c r="A7" s="100"/>
    </row>
    <row r="8" spans="1:1" ht="15.75">
      <c r="A8" s="63" t="s">
        <v>80</v>
      </c>
    </row>
    <row r="9" spans="1:1" ht="54.75" customHeight="1">
      <c r="A9" s="99" t="s">
        <v>200</v>
      </c>
    </row>
    <row r="10" spans="1:1" ht="7.5" customHeight="1"/>
    <row r="11" spans="1:1" ht="25.5">
      <c r="A11" s="99" t="s">
        <v>201</v>
      </c>
    </row>
    <row r="12" spans="1:1" ht="9" customHeight="1"/>
    <row r="13" spans="1:1" ht="25.5">
      <c r="A13" s="27" t="s">
        <v>186</v>
      </c>
    </row>
    <row r="14" spans="1:1" ht="7.5" customHeight="1"/>
    <row r="15" spans="1:1" ht="25.5">
      <c r="A15" s="27" t="s">
        <v>81</v>
      </c>
    </row>
    <row r="17" spans="1:1">
      <c r="A17" s="99" t="s">
        <v>198</v>
      </c>
    </row>
    <row r="18" spans="1:1">
      <c r="A18" s="105" t="s">
        <v>197</v>
      </c>
    </row>
    <row r="19" spans="1:1">
      <c r="A19" s="62" t="s">
        <v>11</v>
      </c>
    </row>
    <row r="20" spans="1:1" ht="8.25" customHeight="1"/>
    <row r="21" spans="1:1">
      <c r="A21" s="101" t="s">
        <v>180</v>
      </c>
    </row>
    <row r="22" spans="1:1" ht="7.5" customHeight="1">
      <c r="A22" s="102"/>
    </row>
    <row r="23" spans="1:1">
      <c r="A23" s="64" t="s">
        <v>82</v>
      </c>
    </row>
    <row r="25" spans="1:1">
      <c r="A25" s="27" t="s">
        <v>202</v>
      </c>
    </row>
    <row r="26" spans="1:1">
      <c r="A26" s="106">
        <v>1</v>
      </c>
    </row>
  </sheetData>
  <sheetProtection algorithmName="SHA-512" hashValue="M6WLpNlxowz7frvoxH8ldErXpBTpPJJCGfBisMe38hXyGNfrdow4NvtQYws4wR6OyXTNcZ4qeLfbPWp1zJrsFw==" saltValue="Pjg8/UiWmcn1VYXeQpQGJw==" spinCount="100000" sheet="1" objects="1" scenarios="1" selectLockedCells="1" selectUnlockedCells="1"/>
  <hyperlinks>
    <hyperlink ref="A23" r:id="rId1" xr:uid="{00000000-0004-0000-0100-000000000000}"/>
    <hyperlink ref="A18" r:id="rId2" xr:uid="{00000000-0004-0000-0100-000001000000}"/>
  </hyperlinks>
  <pageMargins left="0.7" right="0.7" top="0.75" bottom="0.74712643678160917" header="0.3" footer="0.3"/>
  <pageSetup paperSize="9" orientation="landscape" r:id="rId3"/>
  <headerFooter>
    <oddFooter>&amp;L© Harrogate and District NHS Foundation Trust, Community Infection Prevention and Control Version 5.00 October 2025 
SICPs Assurance: Annual IPC Audit Tool for Care Homes (Introduction and Instructions)&amp;RPage 2 of 18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19"/>
  <sheetViews>
    <sheetView view="pageLayout" topLeftCell="A2" zoomScaleNormal="120" workbookViewId="0">
      <selection activeCell="C3" sqref="C3"/>
    </sheetView>
  </sheetViews>
  <sheetFormatPr defaultColWidth="8.7109375" defaultRowHeight="12.75"/>
  <cols>
    <col min="1" max="1" width="3.85546875" style="119" customWidth="1"/>
    <col min="2" max="2" width="51.85546875" style="112" customWidth="1"/>
    <col min="3" max="3" width="62.28515625" style="112" customWidth="1"/>
    <col min="4" max="4" width="5.5703125" style="112" customWidth="1"/>
    <col min="5" max="5" width="5.28515625" style="112" customWidth="1"/>
    <col min="6" max="6" width="5" style="112" customWidth="1"/>
    <col min="7" max="7" width="6" style="112" customWidth="1"/>
    <col min="8" max="16384" width="8.7109375" style="112"/>
  </cols>
  <sheetData>
    <row r="2" spans="1:7" ht="28.5" customHeight="1">
      <c r="A2" s="145" t="s">
        <v>46</v>
      </c>
      <c r="B2" s="146"/>
      <c r="C2" s="77" t="s">
        <v>18</v>
      </c>
      <c r="D2" s="14" t="s">
        <v>2</v>
      </c>
      <c r="E2" s="108" t="s">
        <v>3</v>
      </c>
      <c r="F2" s="125" t="s">
        <v>1</v>
      </c>
      <c r="G2" s="103" t="s">
        <v>178</v>
      </c>
    </row>
    <row r="3" spans="1:7" ht="25.5" customHeight="1">
      <c r="A3" s="113">
        <v>1</v>
      </c>
      <c r="B3" s="82" t="s">
        <v>208</v>
      </c>
      <c r="C3" s="65"/>
      <c r="D3" s="66"/>
      <c r="E3" s="66"/>
      <c r="F3" s="66"/>
      <c r="G3" s="67"/>
    </row>
    <row r="4" spans="1:7" ht="25.5">
      <c r="A4" s="113">
        <v>2</v>
      </c>
      <c r="B4" s="82" t="s">
        <v>85</v>
      </c>
      <c r="C4" s="65"/>
      <c r="D4" s="66"/>
      <c r="E4" s="66"/>
      <c r="F4" s="66"/>
      <c r="G4" s="67"/>
    </row>
    <row r="5" spans="1:7" ht="25.5">
      <c r="A5" s="113">
        <v>3</v>
      </c>
      <c r="B5" s="82" t="s">
        <v>86</v>
      </c>
      <c r="C5" s="65"/>
      <c r="D5" s="66"/>
      <c r="E5" s="66"/>
      <c r="F5" s="67"/>
      <c r="G5" s="67"/>
    </row>
    <row r="6" spans="1:7">
      <c r="A6" s="113">
        <v>4</v>
      </c>
      <c r="B6" s="82" t="s">
        <v>87</v>
      </c>
      <c r="C6" s="65"/>
      <c r="D6" s="66"/>
      <c r="E6" s="66"/>
      <c r="F6" s="67"/>
      <c r="G6" s="67"/>
    </row>
    <row r="7" spans="1:7" ht="38.25">
      <c r="A7" s="113">
        <v>5</v>
      </c>
      <c r="B7" s="82" t="s">
        <v>158</v>
      </c>
      <c r="C7" s="65"/>
      <c r="D7" s="66"/>
      <c r="E7" s="66"/>
      <c r="F7" s="67"/>
      <c r="G7" s="67"/>
    </row>
    <row r="8" spans="1:7" ht="38.25">
      <c r="A8" s="113">
        <v>6</v>
      </c>
      <c r="B8" s="82" t="s">
        <v>159</v>
      </c>
      <c r="C8" s="65"/>
      <c r="D8" s="66"/>
      <c r="E8" s="66"/>
      <c r="F8" s="66"/>
      <c r="G8" s="67"/>
    </row>
    <row r="9" spans="1:7" ht="38.25">
      <c r="A9" s="113">
        <v>7</v>
      </c>
      <c r="B9" s="82" t="s">
        <v>88</v>
      </c>
      <c r="C9" s="65"/>
      <c r="D9" s="66"/>
      <c r="E9" s="66"/>
      <c r="F9" s="67"/>
      <c r="G9" s="67"/>
    </row>
    <row r="10" spans="1:7">
      <c r="A10" s="113">
        <v>8</v>
      </c>
      <c r="B10" s="82" t="s">
        <v>89</v>
      </c>
      <c r="C10" s="65"/>
      <c r="D10" s="66"/>
      <c r="E10" s="66"/>
      <c r="F10" s="67"/>
      <c r="G10" s="67"/>
    </row>
    <row r="11" spans="1:7" ht="38.25">
      <c r="A11" s="113">
        <v>9</v>
      </c>
      <c r="B11" s="82" t="s">
        <v>90</v>
      </c>
      <c r="C11" s="69"/>
      <c r="D11" s="66"/>
      <c r="E11" s="66"/>
      <c r="F11" s="67"/>
      <c r="G11" s="67"/>
    </row>
    <row r="12" spans="1:7" ht="38.25">
      <c r="A12" s="113">
        <v>10</v>
      </c>
      <c r="B12" s="82" t="s">
        <v>91</v>
      </c>
      <c r="C12" s="65"/>
      <c r="D12" s="66"/>
      <c r="E12" s="66"/>
      <c r="F12" s="67"/>
      <c r="G12" s="67"/>
    </row>
    <row r="13" spans="1:7" ht="25.5">
      <c r="A13" s="113">
        <v>11</v>
      </c>
      <c r="B13" s="82" t="s">
        <v>92</v>
      </c>
      <c r="C13" s="65"/>
      <c r="D13" s="66"/>
      <c r="E13" s="66"/>
      <c r="F13" s="66"/>
      <c r="G13" s="67"/>
    </row>
    <row r="14" spans="1:7" ht="38.25">
      <c r="A14" s="113">
        <v>12</v>
      </c>
      <c r="B14" s="82" t="s">
        <v>93</v>
      </c>
      <c r="C14" s="114"/>
      <c r="D14" s="66"/>
      <c r="E14" s="66"/>
      <c r="F14" s="67"/>
      <c r="G14" s="67"/>
    </row>
    <row r="15" spans="1:7" ht="113.25">
      <c r="A15" s="113">
        <v>13</v>
      </c>
      <c r="B15" s="82" t="s">
        <v>203</v>
      </c>
      <c r="C15" s="69"/>
      <c r="D15" s="66"/>
      <c r="E15" s="67"/>
      <c r="F15" s="67"/>
      <c r="G15" s="67"/>
    </row>
    <row r="16" spans="1:7">
      <c r="A16" s="115"/>
      <c r="B16" s="2" t="s">
        <v>48</v>
      </c>
      <c r="C16" s="120"/>
      <c r="D16" s="68">
        <f>SUM(D3:D15)</f>
        <v>0</v>
      </c>
      <c r="E16" s="68">
        <f>SUM(E3:E15)</f>
        <v>0</v>
      </c>
      <c r="F16" s="68">
        <f>SUM(F3:F15)</f>
        <v>0</v>
      </c>
      <c r="G16" s="68">
        <f>SUM(G3:G15)</f>
        <v>0</v>
      </c>
    </row>
    <row r="17" spans="1:7" hidden="1">
      <c r="A17" s="115"/>
      <c r="B17" s="116" t="s">
        <v>66</v>
      </c>
      <c r="C17" s="107">
        <f>SUM(D16:E16)</f>
        <v>0</v>
      </c>
      <c r="D17" s="13"/>
      <c r="E17" s="13"/>
      <c r="F17" s="13"/>
      <c r="G17" s="117"/>
    </row>
    <row r="18" spans="1:7" s="118" customFormat="1" ht="58.5" customHeight="1">
      <c r="A18" s="147" t="s">
        <v>206</v>
      </c>
      <c r="B18" s="148"/>
      <c r="C18" s="148"/>
      <c r="D18" s="148"/>
      <c r="E18" s="148"/>
      <c r="F18" s="148"/>
      <c r="G18" s="149"/>
    </row>
    <row r="19" spans="1:7" ht="5.25" customHeight="1"/>
  </sheetData>
  <sheetProtection algorithmName="SHA-512" hashValue="AvWyc7ZapXe4Yo3Qkr+P4++RK2PlBPs8YKg5FgJcM3chh18Efg9WOnA11YION/qcRD0/QEiuOiPB4rHjjrfBJw==" saltValue="Umg4dNoCDPvbeTSej5OHBQ==" spinCount="100000" sheet="1" objects="1" scenarios="1" selectLockedCells="1"/>
  <mergeCells count="2">
    <mergeCell ref="A2:B2"/>
    <mergeCell ref="A18:G18"/>
  </mergeCells>
  <conditionalFormatting sqref="D3:D14 C16">
    <cfRule type="cellIs" dxfId="126" priority="21" stopIfTrue="1" operator="equal">
      <formula>1</formula>
    </cfRule>
  </conditionalFormatting>
  <conditionalFormatting sqref="D15:D16">
    <cfRule type="cellIs" dxfId="125" priority="4" operator="equal">
      <formula>1</formula>
    </cfRule>
  </conditionalFormatting>
  <conditionalFormatting sqref="D16">
    <cfRule type="cellIs" dxfId="124" priority="18" operator="greaterThan">
      <formula>1</formula>
    </cfRule>
  </conditionalFormatting>
  <conditionalFormatting sqref="E3:E14">
    <cfRule type="cellIs" dxfId="123" priority="20" stopIfTrue="1" operator="equal">
      <formula>1</formula>
    </cfRule>
  </conditionalFormatting>
  <conditionalFormatting sqref="E15:E16">
    <cfRule type="cellIs" dxfId="122" priority="3" operator="equal">
      <formula>1</formula>
    </cfRule>
  </conditionalFormatting>
  <conditionalFormatting sqref="E16">
    <cfRule type="cellIs" dxfId="121" priority="17" operator="greaterThan">
      <formula>1</formula>
    </cfRule>
  </conditionalFormatting>
  <conditionalFormatting sqref="F3:F14">
    <cfRule type="cellIs" dxfId="120" priority="19" stopIfTrue="1" operator="greaterThan">
      <formula>"&gt;1"</formula>
    </cfRule>
  </conditionalFormatting>
  <conditionalFormatting sqref="F3:F16">
    <cfRule type="cellIs" dxfId="119" priority="1" operator="equal">
      <formula>1</formula>
    </cfRule>
  </conditionalFormatting>
  <conditionalFormatting sqref="F14">
    <cfRule type="cellIs" dxfId="118" priority="9" operator="equal">
      <formula>1</formula>
    </cfRule>
  </conditionalFormatting>
  <conditionalFormatting sqref="F16">
    <cfRule type="cellIs" dxfId="117" priority="8" operator="greaterThan">
      <formula>1</formula>
    </cfRule>
  </conditionalFormatting>
  <conditionalFormatting sqref="G3:G16">
    <cfRule type="cellIs" dxfId="116" priority="2" operator="equal">
      <formula>1</formula>
    </cfRule>
  </conditionalFormatting>
  <conditionalFormatting sqref="G16">
    <cfRule type="cellIs" dxfId="115" priority="10" operator="greaterThan">
      <formula>1</formula>
    </cfRule>
  </conditionalFormatting>
  <pageMargins left="0.51181102362204722" right="0.31496062992125984" top="0.74803149606299213" bottom="0.94488188976377963" header="0.31496062992125984" footer="0.47244094488188981"/>
  <pageSetup paperSize="9" orientation="landscape" r:id="rId1"/>
  <headerFooter>
    <oddFooter>&amp;L© Harrogate and District NHS Foundation Trust, Community Infection Prevention and Control Version 5.00 October 2025
SICPs Assurance: Annual IPC Audit Tool for Care Homes (SICP 1: Hand hygiene)&amp;RPage &amp;P of 18</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'Intro &amp; instructions'!$A$26</xm:f>
          </x14:formula1>
          <xm:sqref>D3:G13 G15 D14:F14 G14 F15 D15:E15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10"/>
  <sheetViews>
    <sheetView view="pageLayout" topLeftCell="A3" zoomScaleNormal="145" workbookViewId="0">
      <selection activeCell="C3" sqref="C3"/>
    </sheetView>
  </sheetViews>
  <sheetFormatPr defaultRowHeight="12.75"/>
  <cols>
    <col min="1" max="1" width="3.5703125" style="42" customWidth="1"/>
    <col min="2" max="2" width="51.85546875" customWidth="1"/>
    <col min="3" max="3" width="62.28515625" customWidth="1"/>
    <col min="4" max="4" width="5.28515625" customWidth="1"/>
    <col min="5" max="5" width="4.85546875" customWidth="1"/>
    <col min="6" max="6" width="5" customWidth="1"/>
    <col min="7" max="7" width="6.28515625" customWidth="1"/>
  </cols>
  <sheetData>
    <row r="2" spans="1:7" ht="32.25" customHeight="1">
      <c r="A2" s="150" t="s">
        <v>47</v>
      </c>
      <c r="B2" s="151"/>
      <c r="C2" s="77" t="s">
        <v>18</v>
      </c>
      <c r="D2" s="14" t="s">
        <v>2</v>
      </c>
      <c r="E2" s="108" t="s">
        <v>3</v>
      </c>
      <c r="F2" s="45" t="s">
        <v>1</v>
      </c>
      <c r="G2" s="103" t="s">
        <v>178</v>
      </c>
    </row>
    <row r="3" spans="1:7" ht="25.5">
      <c r="A3" s="47">
        <v>1</v>
      </c>
      <c r="B3" s="52" t="s">
        <v>94</v>
      </c>
      <c r="C3" s="65"/>
      <c r="D3" s="126"/>
      <c r="E3" s="66"/>
      <c r="F3" s="67"/>
      <c r="G3" s="67"/>
    </row>
    <row r="4" spans="1:7" ht="25.5">
      <c r="A4" s="47">
        <v>2</v>
      </c>
      <c r="B4" s="52" t="s">
        <v>95</v>
      </c>
      <c r="C4" s="65"/>
      <c r="D4" s="66"/>
      <c r="E4" s="66"/>
      <c r="F4" s="67"/>
      <c r="G4" s="67"/>
    </row>
    <row r="5" spans="1:7" ht="51">
      <c r="A5" s="47">
        <v>3</v>
      </c>
      <c r="B5" s="52" t="s">
        <v>204</v>
      </c>
      <c r="C5" s="65"/>
      <c r="D5" s="66"/>
      <c r="E5" s="66"/>
      <c r="F5" s="67"/>
      <c r="G5" s="67"/>
    </row>
    <row r="6" spans="1:7" ht="63.75">
      <c r="A6" s="47">
        <v>4</v>
      </c>
      <c r="B6" s="52" t="s">
        <v>96</v>
      </c>
      <c r="C6" s="65"/>
      <c r="D6" s="66"/>
      <c r="E6" s="66"/>
      <c r="F6" s="66"/>
      <c r="G6" s="67"/>
    </row>
    <row r="7" spans="1:7" ht="38.25">
      <c r="A7" s="47">
        <v>5</v>
      </c>
      <c r="B7" s="52" t="s">
        <v>97</v>
      </c>
      <c r="C7" s="65"/>
      <c r="D7" s="66"/>
      <c r="E7" s="66"/>
      <c r="F7" s="66"/>
      <c r="G7" s="67"/>
    </row>
    <row r="8" spans="1:7" ht="25.5">
      <c r="A8" s="41"/>
      <c r="B8" s="83" t="s">
        <v>49</v>
      </c>
      <c r="C8" s="29"/>
      <c r="D8" s="68">
        <f>SUM(D3:D7)</f>
        <v>0</v>
      </c>
      <c r="E8" s="68">
        <f>SUM(E3:E7)</f>
        <v>0</v>
      </c>
      <c r="F8" s="68">
        <f>SUM(F3:F7)</f>
        <v>0</v>
      </c>
      <c r="G8" s="98">
        <f>SUM(G3:G7)</f>
        <v>0</v>
      </c>
    </row>
    <row r="9" spans="1:7" hidden="1">
      <c r="A9" s="41"/>
      <c r="B9" s="50" t="s">
        <v>66</v>
      </c>
      <c r="C9" s="41">
        <f>SUM(D8:E8)</f>
        <v>0</v>
      </c>
      <c r="D9" s="41"/>
      <c r="E9" s="41"/>
      <c r="F9" s="41"/>
      <c r="G9" s="97"/>
    </row>
    <row r="10" spans="1:7" ht="75" customHeight="1">
      <c r="A10" s="147" t="s">
        <v>21</v>
      </c>
      <c r="B10" s="148"/>
      <c r="C10" s="148"/>
      <c r="D10" s="148"/>
      <c r="E10" s="148"/>
      <c r="F10" s="148"/>
      <c r="G10" s="149"/>
    </row>
  </sheetData>
  <sheetProtection algorithmName="SHA-512" hashValue="Lin2PBCaq7wEwEvz08NzDOm6+kdecCUNqxfzM+UQBdih5JqPhw4wXRta0lMSPc0vbKV+IZk4gE0quMeGoG07bA==" saltValue="hCo0KK9l0+nM4Evoy3Hdlw==" spinCount="100000" sheet="1" objects="1" scenarios="1" selectLockedCells="1"/>
  <mergeCells count="2">
    <mergeCell ref="A2:B2"/>
    <mergeCell ref="A10:G10"/>
  </mergeCells>
  <conditionalFormatting sqref="D3">
    <cfRule type="cellIs" dxfId="114" priority="2" operator="equal">
      <formula>1</formula>
    </cfRule>
  </conditionalFormatting>
  <conditionalFormatting sqref="D4:D7">
    <cfRule type="cellIs" dxfId="113" priority="15" stopIfTrue="1" operator="equal">
      <formula>1</formula>
    </cfRule>
  </conditionalFormatting>
  <conditionalFormatting sqref="D8">
    <cfRule type="cellIs" dxfId="112" priority="12" operator="equal">
      <formula>1</formula>
    </cfRule>
    <cfRule type="cellIs" dxfId="111" priority="14" operator="greaterThan">
      <formula>1</formula>
    </cfRule>
  </conditionalFormatting>
  <conditionalFormatting sqref="E3:E7">
    <cfRule type="cellIs" dxfId="110" priority="16" stopIfTrue="1" operator="equal">
      <formula>1</formula>
    </cfRule>
  </conditionalFormatting>
  <conditionalFormatting sqref="E8">
    <cfRule type="cellIs" dxfId="109" priority="11" operator="equal">
      <formula>1</formula>
    </cfRule>
    <cfRule type="cellIs" dxfId="108" priority="13" operator="greaterThan">
      <formula>1</formula>
    </cfRule>
  </conditionalFormatting>
  <conditionalFormatting sqref="F3:F7">
    <cfRule type="cellIs" dxfId="107" priority="17" stopIfTrue="1" operator="equal">
      <formula>1</formula>
    </cfRule>
  </conditionalFormatting>
  <conditionalFormatting sqref="F3:F8">
    <cfRule type="cellIs" dxfId="106" priority="7" operator="equal">
      <formula>1</formula>
    </cfRule>
  </conditionalFormatting>
  <conditionalFormatting sqref="F8">
    <cfRule type="cellIs" dxfId="105" priority="1" operator="greaterThanOrEqual">
      <formula>1</formula>
    </cfRule>
    <cfRule type="cellIs" dxfId="104" priority="8" operator="greaterThan">
      <formula>"&gt;1"</formula>
    </cfRule>
  </conditionalFormatting>
  <conditionalFormatting sqref="G3:G7">
    <cfRule type="cellIs" dxfId="103" priority="4" operator="equal">
      <formula>1</formula>
    </cfRule>
    <cfRule type="cellIs" dxfId="102" priority="6" operator="equal">
      <formula>1</formula>
    </cfRule>
  </conditionalFormatting>
  <conditionalFormatting sqref="G8">
    <cfRule type="cellIs" dxfId="101" priority="3" operator="greaterThanOrEqual">
      <formula>1</formula>
    </cfRule>
    <cfRule type="cellIs" dxfId="100" priority="5" operator="greaterThanOrEqual">
      <formula>1</formula>
    </cfRule>
    <cfRule type="cellIs" dxfId="99" priority="10" operator="greaterThan">
      <formula>"&gt;1"</formula>
    </cfRule>
  </conditionalFormatting>
  <pageMargins left="0.51181102362204722" right="0.39370078740157483" top="0.74803149606299213" bottom="0.94488188976377963" header="0.31496062992125984" footer="0.47244094488188981"/>
  <pageSetup paperSize="9" orientation="landscape" r:id="rId1"/>
  <headerFooter>
    <oddFooter>&amp;L© Harrogate and District NHS Foundation Trust, Community Infection Prevention and Control Version 5.00 October 2025   
SICPs Assurance: Annual IPC Audit Tool for Care Homes (SICP 2: Patient placement)&amp;RPage &amp;P of 18</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EA41014-F2B0-436D-B5BD-E2EE5CAD2AD4}">
          <x14:formula1>
            <xm:f>'Intro &amp; instructions'!$A$26</xm:f>
          </x14:formula1>
          <xm:sqref>D3:G7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16"/>
  <sheetViews>
    <sheetView view="pageLayout" topLeftCell="A3" zoomScaleNormal="130" workbookViewId="0">
      <selection activeCell="C4" sqref="C4"/>
    </sheetView>
  </sheetViews>
  <sheetFormatPr defaultRowHeight="12.75"/>
  <cols>
    <col min="1" max="1" width="3.7109375" style="42" customWidth="1"/>
    <col min="2" max="2" width="51.85546875" customWidth="1"/>
    <col min="3" max="3" width="62.28515625" customWidth="1"/>
    <col min="4" max="4" width="5.5703125" customWidth="1"/>
    <col min="5" max="5" width="5" customWidth="1"/>
    <col min="6" max="6" width="4.7109375" customWidth="1"/>
    <col min="7" max="7" width="6.42578125" customWidth="1"/>
  </cols>
  <sheetData>
    <row r="2" spans="1:7" ht="18.75" customHeight="1">
      <c r="A2" s="152" t="s">
        <v>160</v>
      </c>
      <c r="B2" s="153"/>
      <c r="C2" s="78" t="s">
        <v>18</v>
      </c>
      <c r="D2" s="14" t="s">
        <v>2</v>
      </c>
      <c r="E2" s="108" t="s">
        <v>3</v>
      </c>
      <c r="F2" s="45" t="s">
        <v>1</v>
      </c>
      <c r="G2" s="103" t="s">
        <v>178</v>
      </c>
    </row>
    <row r="3" spans="1:7" ht="24">
      <c r="A3" s="47">
        <v>1</v>
      </c>
      <c r="B3" s="82" t="s">
        <v>161</v>
      </c>
      <c r="C3" s="69"/>
      <c r="D3" s="66"/>
      <c r="E3" s="67"/>
      <c r="F3" s="67"/>
      <c r="G3" s="67"/>
    </row>
    <row r="4" spans="1:7" ht="68.099999999999994" customHeight="1">
      <c r="A4" s="47">
        <v>2</v>
      </c>
      <c r="B4" s="82" t="s">
        <v>98</v>
      </c>
      <c r="C4" s="65"/>
      <c r="D4" s="66"/>
      <c r="E4" s="67"/>
      <c r="F4" s="67"/>
      <c r="G4" s="67"/>
    </row>
    <row r="5" spans="1:7" ht="25.5">
      <c r="A5" s="47">
        <v>3</v>
      </c>
      <c r="B5" s="82" t="s">
        <v>99</v>
      </c>
      <c r="C5" s="65"/>
      <c r="D5" s="66"/>
      <c r="E5" s="67"/>
      <c r="F5" s="67"/>
      <c r="G5" s="67"/>
    </row>
    <row r="6" spans="1:7" ht="25.5">
      <c r="A6" s="47">
        <v>4</v>
      </c>
      <c r="B6" s="82" t="s">
        <v>162</v>
      </c>
      <c r="C6" s="65"/>
      <c r="D6" s="66"/>
      <c r="E6" s="67"/>
      <c r="F6" s="67"/>
      <c r="G6" s="67"/>
    </row>
    <row r="7" spans="1:7" ht="63.75">
      <c r="A7" s="47">
        <v>5</v>
      </c>
      <c r="B7" s="82" t="s">
        <v>100</v>
      </c>
      <c r="C7" s="65"/>
      <c r="D7" s="66"/>
      <c r="E7" s="67"/>
      <c r="F7" s="67"/>
      <c r="G7" s="67"/>
    </row>
    <row r="8" spans="1:7" ht="80.25" customHeight="1">
      <c r="A8" s="47">
        <v>6</v>
      </c>
      <c r="B8" s="82" t="s">
        <v>163</v>
      </c>
      <c r="C8" s="65"/>
      <c r="D8" s="66"/>
      <c r="E8" s="67"/>
      <c r="F8" s="67"/>
      <c r="G8" s="67"/>
    </row>
    <row r="9" spans="1:7" ht="25.5">
      <c r="A9" s="47">
        <v>7</v>
      </c>
      <c r="B9" s="82" t="s">
        <v>101</v>
      </c>
      <c r="C9" s="65"/>
      <c r="D9" s="66"/>
      <c r="E9" s="67"/>
      <c r="F9" s="67"/>
      <c r="G9" s="67"/>
    </row>
    <row r="10" spans="1:7" ht="51">
      <c r="A10" s="47">
        <v>8</v>
      </c>
      <c r="B10" s="82" t="s">
        <v>102</v>
      </c>
      <c r="C10" s="65"/>
      <c r="D10" s="66"/>
      <c r="E10" s="66"/>
      <c r="F10" s="66"/>
      <c r="G10" s="67"/>
    </row>
    <row r="11" spans="1:7" ht="52.5" customHeight="1">
      <c r="A11" s="47">
        <v>9</v>
      </c>
      <c r="B11" s="82" t="s">
        <v>164</v>
      </c>
      <c r="C11" s="65"/>
      <c r="D11" s="66"/>
      <c r="E11" s="67"/>
      <c r="F11" s="67"/>
      <c r="G11" s="67"/>
    </row>
    <row r="12" spans="1:7" ht="36.75">
      <c r="A12" s="47">
        <v>10</v>
      </c>
      <c r="B12" s="82" t="s">
        <v>209</v>
      </c>
      <c r="C12" s="65"/>
      <c r="D12" s="66"/>
      <c r="E12" s="66"/>
      <c r="F12" s="66"/>
      <c r="G12" s="67"/>
    </row>
    <row r="13" spans="1:7">
      <c r="A13" s="43"/>
      <c r="B13" s="2" t="s">
        <v>50</v>
      </c>
      <c r="C13" s="9"/>
      <c r="D13" s="68">
        <f>SUM(D3:D12)</f>
        <v>0</v>
      </c>
      <c r="E13" s="68">
        <f>SUM(E3:E12)</f>
        <v>0</v>
      </c>
      <c r="F13" s="68">
        <f>SUM(F3:F12)</f>
        <v>0</v>
      </c>
      <c r="G13" s="98">
        <f>SUM(G3:G12)</f>
        <v>0</v>
      </c>
    </row>
    <row r="14" spans="1:7" hidden="1">
      <c r="A14" s="43"/>
      <c r="B14" s="51" t="s">
        <v>66</v>
      </c>
      <c r="C14" s="9">
        <f>SUM(D13:E13)</f>
        <v>0</v>
      </c>
      <c r="D14" s="15"/>
      <c r="E14" s="9"/>
      <c r="F14" s="9"/>
      <c r="G14" s="98"/>
    </row>
    <row r="15" spans="1:7" ht="81.75" customHeight="1">
      <c r="A15" s="147" t="s">
        <v>210</v>
      </c>
      <c r="B15" s="148"/>
      <c r="C15" s="148"/>
      <c r="D15" s="148"/>
      <c r="E15" s="148"/>
      <c r="F15" s="148"/>
      <c r="G15" s="149"/>
    </row>
    <row r="16" spans="1:7" ht="15" customHeight="1"/>
  </sheetData>
  <sheetProtection algorithmName="SHA-512" hashValue="7jZO669TzlmCLp8npnNFM6V+WI5E2BMb6Cn+WZsJGCCP9BPjXWR/VVfhF1ORbYsnejtxbeM75kQllFyCcp7K1g==" saltValue="dOSPAJhdVpM9mbUaPbj2Iw==" spinCount="100000" sheet="1" objects="1" scenarios="1" selectLockedCells="1"/>
  <mergeCells count="2">
    <mergeCell ref="A2:B2"/>
    <mergeCell ref="A15:G15"/>
  </mergeCells>
  <conditionalFormatting sqref="D3:D12">
    <cfRule type="cellIs" dxfId="98" priority="11" stopIfTrue="1" operator="equal">
      <formula>1</formula>
    </cfRule>
  </conditionalFormatting>
  <conditionalFormatting sqref="D13">
    <cfRule type="cellIs" dxfId="97" priority="4" operator="equal">
      <formula>1</formula>
    </cfRule>
    <cfRule type="cellIs" dxfId="96" priority="6" operator="greaterThan">
      <formula>1</formula>
    </cfRule>
  </conditionalFormatting>
  <conditionalFormatting sqref="E3:E12">
    <cfRule type="cellIs" dxfId="95" priority="10" stopIfTrue="1" operator="equal">
      <formula>1</formula>
    </cfRule>
  </conditionalFormatting>
  <conditionalFormatting sqref="E13">
    <cfRule type="cellIs" dxfId="94" priority="3" operator="equal">
      <formula>1</formula>
    </cfRule>
    <cfRule type="cellIs" dxfId="93" priority="5" operator="greaterThan">
      <formula>1</formula>
    </cfRule>
  </conditionalFormatting>
  <conditionalFormatting sqref="F3:F13">
    <cfRule type="cellIs" dxfId="92" priority="8" stopIfTrue="1" operator="equal">
      <formula>1</formula>
    </cfRule>
  </conditionalFormatting>
  <conditionalFormatting sqref="F13">
    <cfRule type="cellIs" dxfId="91" priority="7" operator="greaterThan">
      <formula>1</formula>
    </cfRule>
  </conditionalFormatting>
  <conditionalFormatting sqref="G3:G12">
    <cfRule type="cellIs" dxfId="90" priority="2" operator="equal">
      <formula>1</formula>
    </cfRule>
  </conditionalFormatting>
  <conditionalFormatting sqref="G13">
    <cfRule type="cellIs" dxfId="89" priority="1" operator="greaterThanOrEqual">
      <formula>1</formula>
    </cfRule>
  </conditionalFormatting>
  <dataValidations disablePrompts="1" count="1">
    <dataValidation operator="equal" allowBlank="1" showInputMessage="1" showErrorMessage="1" error="cannot enter text " sqref="F13" xr:uid="{00000000-0002-0000-0400-000000000000}"/>
  </dataValidations>
  <pageMargins left="0.51181102362204722" right="0.31496062992125984" top="0.74803149606299213" bottom="0.74803149606299213" header="0.31496062992125984" footer="0.31496062992125984"/>
  <pageSetup paperSize="9" orientation="landscape" r:id="rId1"/>
  <headerFooter>
    <oddFooter>&amp;L© Harrogate and District NHS Foundation Trust, Community Infection Prevention and Control Version 5.00 October 2025    
SICPs Assurance: Annual IPC Audit Tool for Care Homes (SICP 3: PPE)&amp;RPage &amp;P of 18</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8C4622C-8D71-4E42-BAC3-26704CFB3F5C}">
          <x14:formula1>
            <xm:f>'Intro &amp; instructions'!$A$26</xm:f>
          </x14:formula1>
          <xm:sqref>D3:G12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12"/>
  <sheetViews>
    <sheetView view="pageLayout" topLeftCell="A3" zoomScaleNormal="140" workbookViewId="0">
      <selection activeCell="C3" sqref="C3"/>
    </sheetView>
  </sheetViews>
  <sheetFormatPr defaultRowHeight="12.75"/>
  <cols>
    <col min="1" max="1" width="4.5703125" customWidth="1"/>
    <col min="2" max="2" width="51.85546875" customWidth="1"/>
    <col min="3" max="3" width="60.85546875" customWidth="1"/>
    <col min="4" max="5" width="5.7109375" customWidth="1"/>
    <col min="6" max="6" width="5" customWidth="1"/>
    <col min="7" max="7" width="5.85546875" customWidth="1"/>
  </cols>
  <sheetData>
    <row r="2" spans="1:7" ht="24.75">
      <c r="A2" s="154" t="s">
        <v>51</v>
      </c>
      <c r="B2" s="146"/>
      <c r="C2" s="78" t="s">
        <v>18</v>
      </c>
      <c r="D2" s="39" t="s">
        <v>2</v>
      </c>
      <c r="E2" s="109" t="s">
        <v>3</v>
      </c>
      <c r="F2" s="46" t="s">
        <v>1</v>
      </c>
      <c r="G2" s="103" t="s">
        <v>178</v>
      </c>
    </row>
    <row r="3" spans="1:7" ht="25.5">
      <c r="A3" s="84">
        <v>1</v>
      </c>
      <c r="B3" s="82" t="s">
        <v>103</v>
      </c>
      <c r="C3" s="65"/>
      <c r="D3" s="66"/>
      <c r="E3" s="66"/>
      <c r="F3" s="66"/>
      <c r="G3" s="67"/>
    </row>
    <row r="4" spans="1:7" ht="25.5">
      <c r="A4" s="84">
        <v>2</v>
      </c>
      <c r="B4" s="82" t="s">
        <v>104</v>
      </c>
      <c r="C4" s="65"/>
      <c r="D4" s="66"/>
      <c r="E4" s="66"/>
      <c r="F4" s="66"/>
      <c r="G4" s="67"/>
    </row>
    <row r="5" spans="1:7" ht="38.25">
      <c r="A5" s="84">
        <v>3</v>
      </c>
      <c r="B5" s="82" t="s">
        <v>165</v>
      </c>
      <c r="C5" s="65"/>
      <c r="D5" s="66"/>
      <c r="E5" s="66"/>
      <c r="F5" s="66"/>
      <c r="G5" s="67"/>
    </row>
    <row r="6" spans="1:7" ht="25.5">
      <c r="A6" s="84">
        <v>4</v>
      </c>
      <c r="B6" s="82" t="s">
        <v>105</v>
      </c>
      <c r="C6" s="65"/>
      <c r="D6" s="66"/>
      <c r="E6" s="66"/>
      <c r="F6" s="66"/>
      <c r="G6" s="67"/>
    </row>
    <row r="7" spans="1:7" ht="25.5">
      <c r="A7" s="84">
        <v>5</v>
      </c>
      <c r="B7" s="82" t="s">
        <v>106</v>
      </c>
      <c r="C7" s="65"/>
      <c r="D7" s="66"/>
      <c r="E7" s="66"/>
      <c r="F7" s="66"/>
      <c r="G7" s="67"/>
    </row>
    <row r="8" spans="1:7" ht="25.5">
      <c r="A8" s="84">
        <v>6</v>
      </c>
      <c r="B8" s="82" t="s">
        <v>107</v>
      </c>
      <c r="C8" s="112"/>
      <c r="D8" s="66"/>
      <c r="E8" s="66"/>
      <c r="F8" s="66"/>
      <c r="G8" s="67"/>
    </row>
    <row r="9" spans="1:7" ht="25.5">
      <c r="A9" s="84">
        <v>7</v>
      </c>
      <c r="B9" s="82" t="s">
        <v>108</v>
      </c>
      <c r="C9" s="112"/>
      <c r="D9" s="66"/>
      <c r="E9" s="66"/>
      <c r="F9" s="66"/>
      <c r="G9" s="67"/>
    </row>
    <row r="10" spans="1:7">
      <c r="A10" s="29"/>
      <c r="B10" s="83" t="s">
        <v>52</v>
      </c>
      <c r="C10" s="29"/>
      <c r="D10" s="68">
        <f>SUM(D3:D9)</f>
        <v>0</v>
      </c>
      <c r="E10" s="68">
        <f>SUM(E3:E9)</f>
        <v>0</v>
      </c>
      <c r="F10" s="68">
        <f>SUM(F3:F9)</f>
        <v>0</v>
      </c>
      <c r="G10" s="98">
        <f>SUM(G3:G9)</f>
        <v>0</v>
      </c>
    </row>
    <row r="11" spans="1:7" hidden="1">
      <c r="A11" s="29"/>
      <c r="B11" s="51" t="s">
        <v>66</v>
      </c>
      <c r="C11" s="29">
        <f>SUM(D10:E10)</f>
        <v>0</v>
      </c>
      <c r="D11" s="28"/>
      <c r="E11" s="28"/>
      <c r="F11" s="28"/>
      <c r="G11" s="97"/>
    </row>
    <row r="12" spans="1:7" ht="75" customHeight="1">
      <c r="A12" s="147" t="s">
        <v>211</v>
      </c>
      <c r="B12" s="148"/>
      <c r="C12" s="148"/>
      <c r="D12" s="148"/>
      <c r="E12" s="148"/>
      <c r="F12" s="148"/>
      <c r="G12" s="149"/>
    </row>
  </sheetData>
  <sheetProtection algorithmName="SHA-512" hashValue="tZqCj9dutNcQLsvQvMLOLHDwVLRc5FN3WaxKD5RbKBiOdAoNKy8jgO2Sokts2h7JfBHqgD6Y0Kzg5uwYg/mwEw==" saltValue="216jEOK8nN5aL/okQYwzEA==" spinCount="100000" sheet="1" objects="1" scenarios="1" selectLockedCells="1"/>
  <mergeCells count="2">
    <mergeCell ref="A2:B2"/>
    <mergeCell ref="A12:G12"/>
  </mergeCells>
  <conditionalFormatting sqref="D3:D9">
    <cfRule type="cellIs" dxfId="88" priority="11" stopIfTrue="1" operator="equal">
      <formula>1</formula>
    </cfRule>
  </conditionalFormatting>
  <conditionalFormatting sqref="D3:D10">
    <cfRule type="cellIs" dxfId="87" priority="3" operator="equal">
      <formula>1</formula>
    </cfRule>
  </conditionalFormatting>
  <conditionalFormatting sqref="D10">
    <cfRule type="cellIs" dxfId="86" priority="9" operator="greaterThan">
      <formula>1</formula>
    </cfRule>
  </conditionalFormatting>
  <conditionalFormatting sqref="E3:E9">
    <cfRule type="cellIs" dxfId="85" priority="10" stopIfTrue="1" operator="equal">
      <formula>1</formula>
    </cfRule>
  </conditionalFormatting>
  <conditionalFormatting sqref="E10">
    <cfRule type="cellIs" dxfId="84" priority="6" operator="equal">
      <formula>1</formula>
    </cfRule>
    <cfRule type="cellIs" dxfId="83" priority="8" operator="greaterThan">
      <formula>1</formula>
    </cfRule>
  </conditionalFormatting>
  <conditionalFormatting sqref="F3:F9">
    <cfRule type="cellIs" dxfId="82" priority="2" operator="equal">
      <formula>1</formula>
    </cfRule>
  </conditionalFormatting>
  <conditionalFormatting sqref="F10">
    <cfRule type="cellIs" dxfId="81" priority="1" operator="greaterThanOrEqual">
      <formula>1</formula>
    </cfRule>
  </conditionalFormatting>
  <conditionalFormatting sqref="G3:G9">
    <cfRule type="cellIs" dxfId="80" priority="5" operator="equal">
      <formula>1</formula>
    </cfRule>
  </conditionalFormatting>
  <conditionalFormatting sqref="G10">
    <cfRule type="cellIs" dxfId="79" priority="4" operator="greaterThanOrEqual">
      <formula>1</formula>
    </cfRule>
  </conditionalFormatting>
  <pageMargins left="0.51181102362204722" right="0.39370078740157483" top="0.74803149606299213" bottom="0.94488188976377963" header="0.31496062992125984" footer="0.47244094488188981"/>
  <pageSetup paperSize="9" orientation="landscape" r:id="rId1"/>
  <headerFooter>
    <oddFooter>&amp;L© Harrogate and District NHS Foundation Trust, Community Infection Prevention and Control Version 5.00 October 2025  
SICPs Assurance: Annual IPC Audit Tool for Care Homes (SICP 4: Respiratory and cough hygiene)&amp;RPage &amp;P of 18</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37B1611-E7B3-452A-B1B4-16429CEFF080}">
          <x14:formula1>
            <xm:f>'Intro &amp; instructions'!$A$26</xm:f>
          </x14:formula1>
          <xm:sqref>D3:G9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23"/>
  <sheetViews>
    <sheetView view="pageLayout" topLeftCell="A4" zoomScaleNormal="100" workbookViewId="0">
      <selection activeCell="C3" sqref="C3"/>
    </sheetView>
  </sheetViews>
  <sheetFormatPr defaultRowHeight="12.75"/>
  <cols>
    <col min="1" max="1" width="3.140625" style="42" customWidth="1"/>
    <col min="2" max="2" width="51.85546875" customWidth="1"/>
    <col min="3" max="3" width="62.28515625" style="27" customWidth="1"/>
    <col min="4" max="4" width="5.42578125" customWidth="1"/>
    <col min="5" max="6" width="5.140625" customWidth="1"/>
    <col min="7" max="7" width="6" customWidth="1"/>
  </cols>
  <sheetData>
    <row r="2" spans="1:7" ht="24.75" customHeight="1">
      <c r="A2" s="150" t="s">
        <v>53</v>
      </c>
      <c r="B2" s="151"/>
      <c r="C2" s="79" t="s">
        <v>18</v>
      </c>
      <c r="D2" s="14" t="s">
        <v>2</v>
      </c>
      <c r="E2" s="108" t="s">
        <v>3</v>
      </c>
      <c r="F2" s="45" t="s">
        <v>1</v>
      </c>
      <c r="G2" s="103" t="s">
        <v>178</v>
      </c>
    </row>
    <row r="3" spans="1:7" ht="16.5" customHeight="1">
      <c r="A3" s="47">
        <v>1</v>
      </c>
      <c r="B3" s="82" t="s">
        <v>194</v>
      </c>
      <c r="C3" s="65"/>
      <c r="D3" s="66"/>
      <c r="E3" s="67"/>
      <c r="F3" s="67"/>
      <c r="G3" s="67"/>
    </row>
    <row r="4" spans="1:7" ht="38.25">
      <c r="A4" s="47">
        <v>2</v>
      </c>
      <c r="B4" s="82" t="s">
        <v>109</v>
      </c>
      <c r="C4" s="85"/>
      <c r="D4" s="66"/>
      <c r="E4" s="67"/>
      <c r="F4" s="67"/>
      <c r="G4" s="67"/>
    </row>
    <row r="5" spans="1:7">
      <c r="A5" s="47">
        <v>3</v>
      </c>
      <c r="B5" s="82" t="s">
        <v>110</v>
      </c>
      <c r="C5" s="65"/>
      <c r="D5" s="66"/>
      <c r="E5" s="67"/>
      <c r="F5" s="67"/>
      <c r="G5" s="67"/>
    </row>
    <row r="6" spans="1:7" ht="51">
      <c r="A6" s="47">
        <v>4</v>
      </c>
      <c r="B6" s="82" t="s">
        <v>111</v>
      </c>
      <c r="C6" s="65"/>
      <c r="D6" s="66"/>
      <c r="E6" s="67"/>
      <c r="F6" s="67"/>
      <c r="G6" s="67"/>
    </row>
    <row r="7" spans="1:7" ht="25.5">
      <c r="A7" s="47">
        <v>5</v>
      </c>
      <c r="B7" s="82" t="s">
        <v>112</v>
      </c>
      <c r="C7" s="65"/>
      <c r="D7" s="66"/>
      <c r="E7" s="67"/>
      <c r="F7" s="67"/>
      <c r="G7" s="67"/>
    </row>
    <row r="8" spans="1:7">
      <c r="A8" s="47">
        <v>6</v>
      </c>
      <c r="B8" s="82" t="s">
        <v>113</v>
      </c>
      <c r="C8" s="65"/>
      <c r="D8" s="66"/>
      <c r="E8" s="67"/>
      <c r="F8" s="66"/>
      <c r="G8" s="67"/>
    </row>
    <row r="9" spans="1:7" ht="38.25">
      <c r="A9" s="47">
        <v>7</v>
      </c>
      <c r="B9" s="82" t="s">
        <v>166</v>
      </c>
      <c r="C9" s="65"/>
      <c r="D9" s="66"/>
      <c r="E9" s="67"/>
      <c r="F9" s="67"/>
      <c r="G9" s="67"/>
    </row>
    <row r="10" spans="1:7" ht="25.5">
      <c r="A10" s="47">
        <v>8</v>
      </c>
      <c r="B10" s="82" t="s">
        <v>114</v>
      </c>
      <c r="C10" s="65"/>
      <c r="D10" s="66"/>
      <c r="E10" s="67"/>
      <c r="F10" s="67"/>
      <c r="G10" s="67"/>
    </row>
    <row r="11" spans="1:7" ht="15" customHeight="1">
      <c r="A11" s="47">
        <v>9</v>
      </c>
      <c r="B11" s="82" t="s">
        <v>115</v>
      </c>
      <c r="C11" s="65"/>
      <c r="D11" s="66"/>
      <c r="E11" s="67"/>
      <c r="F11" s="67"/>
      <c r="G11" s="67"/>
    </row>
    <row r="12" spans="1:7">
      <c r="A12" s="47">
        <v>10</v>
      </c>
      <c r="B12" s="82" t="s">
        <v>116</v>
      </c>
      <c r="C12" s="65"/>
      <c r="D12" s="66"/>
      <c r="E12" s="67"/>
      <c r="F12" s="67"/>
      <c r="G12" s="67"/>
    </row>
    <row r="13" spans="1:7">
      <c r="A13" s="47">
        <v>11</v>
      </c>
      <c r="B13" s="82" t="s">
        <v>117</v>
      </c>
      <c r="C13" s="65"/>
      <c r="D13" s="66"/>
      <c r="E13" s="67"/>
      <c r="F13" s="67"/>
      <c r="G13" s="67"/>
    </row>
    <row r="14" spans="1:7">
      <c r="A14" s="47">
        <v>12</v>
      </c>
      <c r="B14" s="82" t="s">
        <v>118</v>
      </c>
      <c r="C14" s="65"/>
      <c r="D14" s="66"/>
      <c r="E14" s="67"/>
      <c r="F14" s="67"/>
      <c r="G14" s="67"/>
    </row>
    <row r="15" spans="1:7" ht="25.5">
      <c r="A15" s="47">
        <v>13</v>
      </c>
      <c r="B15" s="82" t="s">
        <v>119</v>
      </c>
      <c r="C15" s="65"/>
      <c r="D15" s="66"/>
      <c r="E15" s="67"/>
      <c r="F15" s="67"/>
      <c r="G15" s="67"/>
    </row>
    <row r="16" spans="1:7" ht="38.25">
      <c r="A16" s="47">
        <v>14</v>
      </c>
      <c r="B16" s="82" t="s">
        <v>120</v>
      </c>
      <c r="C16" s="65"/>
      <c r="D16" s="66"/>
      <c r="E16" s="67"/>
      <c r="F16" s="67"/>
      <c r="G16" s="67"/>
    </row>
    <row r="17" spans="1:7">
      <c r="A17" s="47">
        <v>15</v>
      </c>
      <c r="B17" s="82" t="s">
        <v>121</v>
      </c>
      <c r="C17" s="65"/>
      <c r="D17" s="66"/>
      <c r="E17" s="67"/>
      <c r="F17" s="66"/>
      <c r="G17" s="67"/>
    </row>
    <row r="18" spans="1:7">
      <c r="A18" s="47">
        <v>16</v>
      </c>
      <c r="B18" s="82" t="s">
        <v>141</v>
      </c>
      <c r="C18" s="65"/>
      <c r="D18" s="66"/>
      <c r="E18" s="67"/>
      <c r="F18" s="66"/>
      <c r="G18" s="67"/>
    </row>
    <row r="19" spans="1:7" ht="25.5">
      <c r="A19" s="47">
        <v>17</v>
      </c>
      <c r="B19" s="82" t="s">
        <v>189</v>
      </c>
      <c r="C19" s="65"/>
      <c r="D19" s="66"/>
      <c r="E19" s="67"/>
      <c r="F19" s="66"/>
      <c r="G19" s="67"/>
    </row>
    <row r="20" spans="1:7" ht="25.5">
      <c r="A20" s="47">
        <v>18</v>
      </c>
      <c r="B20" s="82" t="s">
        <v>122</v>
      </c>
      <c r="C20" s="65"/>
      <c r="D20" s="66"/>
      <c r="E20" s="67"/>
      <c r="F20" s="67"/>
      <c r="G20" s="67"/>
    </row>
    <row r="21" spans="1:7" ht="25.5">
      <c r="A21" s="47">
        <v>19</v>
      </c>
      <c r="B21" s="82" t="s">
        <v>123</v>
      </c>
      <c r="C21" s="65"/>
      <c r="D21" s="66"/>
      <c r="E21" s="67"/>
      <c r="F21" s="67"/>
      <c r="G21" s="67"/>
    </row>
    <row r="22" spans="1:7" s="3" customFormat="1" ht="25.5">
      <c r="A22" s="133"/>
      <c r="B22" s="132" t="s">
        <v>54</v>
      </c>
      <c r="C22" s="134"/>
      <c r="D22" s="68">
        <f>SUM(D3:D21)</f>
        <v>0</v>
      </c>
      <c r="E22" s="68">
        <f>SUM(E3:E21)</f>
        <v>0</v>
      </c>
      <c r="F22" s="68">
        <f>SUM(F3:F21)</f>
        <v>0</v>
      </c>
      <c r="G22" s="98">
        <f>SUM(G3:G21)</f>
        <v>0</v>
      </c>
    </row>
    <row r="23" spans="1:7" ht="75" customHeight="1">
      <c r="A23" s="147" t="s">
        <v>207</v>
      </c>
      <c r="B23" s="148"/>
      <c r="C23" s="148"/>
      <c r="D23" s="148"/>
      <c r="E23" s="148"/>
      <c r="F23" s="148"/>
      <c r="G23" s="149"/>
    </row>
  </sheetData>
  <sheetProtection algorithmName="SHA-512" hashValue="q2Wc8NiMtPr9gOlqnfdpWVUcLrl5PIErrh9VH+ju1rSQ110ILH4kyLN6yIdcUzb+MrDdbrV27ys1H7SVQFzDXQ==" saltValue="lwQYBqFkkJh8AKmzMc1taQ==" spinCount="100000" sheet="1" objects="1" scenarios="1" selectLockedCells="1"/>
  <mergeCells count="2">
    <mergeCell ref="A2:B2"/>
    <mergeCell ref="A23:G23"/>
  </mergeCells>
  <conditionalFormatting sqref="D3:D21">
    <cfRule type="cellIs" dxfId="78" priority="5" stopIfTrue="1" operator="equal">
      <formula>1</formula>
    </cfRule>
  </conditionalFormatting>
  <conditionalFormatting sqref="D22">
    <cfRule type="cellIs" dxfId="77" priority="8" operator="equal">
      <formula>1</formula>
    </cfRule>
    <cfRule type="cellIs" dxfId="76" priority="10" operator="greaterThan">
      <formula>1</formula>
    </cfRule>
  </conditionalFormatting>
  <conditionalFormatting sqref="E3:E21">
    <cfRule type="cellIs" dxfId="75" priority="6" stopIfTrue="1" operator="equal">
      <formula>1</formula>
    </cfRule>
  </conditionalFormatting>
  <conditionalFormatting sqref="E22">
    <cfRule type="cellIs" dxfId="74" priority="7" operator="equal">
      <formula>1</formula>
    </cfRule>
    <cfRule type="cellIs" dxfId="73" priority="9" operator="greaterThan">
      <formula>1</formula>
    </cfRule>
  </conditionalFormatting>
  <conditionalFormatting sqref="F3:F22">
    <cfRule type="cellIs" dxfId="72" priority="3" stopIfTrue="1" operator="equal">
      <formula>1</formula>
    </cfRule>
  </conditionalFormatting>
  <conditionalFormatting sqref="F22">
    <cfRule type="cellIs" dxfId="71" priority="15" operator="greaterThan">
      <formula>1</formula>
    </cfRule>
  </conditionalFormatting>
  <conditionalFormatting sqref="G3:G21">
    <cfRule type="cellIs" dxfId="70" priority="2" operator="equal">
      <formula>1</formula>
    </cfRule>
  </conditionalFormatting>
  <conditionalFormatting sqref="G22">
    <cfRule type="cellIs" dxfId="69" priority="1" operator="greaterThanOrEqual">
      <formula>1</formula>
    </cfRule>
  </conditionalFormatting>
  <dataValidations disablePrompts="1" count="1">
    <dataValidation operator="equal" allowBlank="1" showInputMessage="1" showErrorMessage="1" error="cannot enter text " sqref="F22" xr:uid="{00000000-0002-0000-0600-000001000000}"/>
  </dataValidations>
  <pageMargins left="0.51181102362204722" right="0.39370078740157483" top="0.74803149606299213" bottom="0.94488188976377963" header="0.31496062992125984" footer="0.47244094488188981"/>
  <pageSetup paperSize="9" orientation="landscape" r:id="rId1"/>
  <headerFooter>
    <oddFooter>&amp;L© Harrogate and District NHS Foundation Trust, Community Infection Prevention and Control Version 5.00 October 2025   
SICPs Assurance: Annual IPC Audit Tool for Care Homes (SICP 5: Waste)&amp;RPage &amp;P of 18</oddFooter>
    <evenFooter>&amp;L© Harrogate and District NHS Foundation Trust, Community Infection Prevention and Control Version 1.00 March 2024  
Resource No. 2.2 - SICPs Assurance: Annual IPC Audit Tool for General Practice (SICP 5: Waste)&amp;RPage 9 of 17</even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D19535A-8025-4462-83A3-D7A3135D0BDF}">
          <x14:formula1>
            <xm:f>'Intro &amp; instructions'!$A$26</xm:f>
          </x14:formula1>
          <xm:sqref>D3:G21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G13"/>
  <sheetViews>
    <sheetView view="pageLayout" topLeftCell="A3" zoomScaleNormal="100" workbookViewId="0">
      <selection activeCell="C3" sqref="C3"/>
    </sheetView>
  </sheetViews>
  <sheetFormatPr defaultRowHeight="12.75"/>
  <cols>
    <col min="1" max="1" width="3.28515625" style="42" customWidth="1"/>
    <col min="2" max="2" width="51.85546875" customWidth="1"/>
    <col min="3" max="3" width="61.5703125" customWidth="1"/>
    <col min="4" max="4" width="5.5703125" customWidth="1"/>
    <col min="5" max="5" width="5.140625" customWidth="1"/>
    <col min="6" max="6" width="6.140625" customWidth="1"/>
    <col min="7" max="7" width="5.85546875" customWidth="1"/>
  </cols>
  <sheetData>
    <row r="2" spans="1:7" ht="29.25" customHeight="1">
      <c r="A2" s="150" t="s">
        <v>55</v>
      </c>
      <c r="B2" s="151"/>
      <c r="C2" s="77" t="s">
        <v>18</v>
      </c>
      <c r="D2" s="14" t="s">
        <v>2</v>
      </c>
      <c r="E2" s="108" t="s">
        <v>3</v>
      </c>
      <c r="F2" s="45" t="s">
        <v>1</v>
      </c>
      <c r="G2" s="103" t="s">
        <v>178</v>
      </c>
    </row>
    <row r="3" spans="1:7" ht="51">
      <c r="A3" s="47">
        <v>1</v>
      </c>
      <c r="B3" s="86" t="s">
        <v>124</v>
      </c>
      <c r="C3" s="65"/>
      <c r="D3" s="66"/>
      <c r="E3" s="67"/>
      <c r="F3" s="67"/>
      <c r="G3" s="67"/>
    </row>
    <row r="4" spans="1:7" ht="38.25">
      <c r="A4" s="47">
        <v>2</v>
      </c>
      <c r="B4" s="86" t="s">
        <v>125</v>
      </c>
      <c r="C4" s="65"/>
      <c r="D4" s="66"/>
      <c r="E4" s="67"/>
      <c r="F4" s="67"/>
      <c r="G4" s="67"/>
    </row>
    <row r="5" spans="1:7" ht="25.5">
      <c r="A5" s="47">
        <v>3</v>
      </c>
      <c r="B5" s="82" t="s">
        <v>126</v>
      </c>
      <c r="C5" s="65"/>
      <c r="D5" s="66"/>
      <c r="E5" s="67"/>
      <c r="F5" s="67"/>
      <c r="G5" s="67"/>
    </row>
    <row r="6" spans="1:7" ht="25.5">
      <c r="A6" s="47">
        <v>4</v>
      </c>
      <c r="B6" s="82" t="s">
        <v>127</v>
      </c>
      <c r="C6" s="65"/>
      <c r="D6" s="66"/>
      <c r="E6" s="67"/>
      <c r="F6" s="67"/>
      <c r="G6" s="67"/>
    </row>
    <row r="7" spans="1:7" ht="38.25">
      <c r="A7" s="47">
        <v>5</v>
      </c>
      <c r="B7" s="82" t="s">
        <v>128</v>
      </c>
      <c r="C7" s="65"/>
      <c r="D7" s="66"/>
      <c r="E7" s="67"/>
      <c r="F7" s="67"/>
      <c r="G7" s="67"/>
    </row>
    <row r="8" spans="1:7">
      <c r="A8" s="47">
        <v>6</v>
      </c>
      <c r="B8" s="82" t="s">
        <v>205</v>
      </c>
      <c r="C8" s="65"/>
      <c r="D8" s="66"/>
      <c r="E8" s="67"/>
      <c r="F8" s="67"/>
      <c r="G8" s="67"/>
    </row>
    <row r="9" spans="1:7" ht="25.5">
      <c r="A9" s="47">
        <v>7</v>
      </c>
      <c r="B9" s="1" t="s">
        <v>187</v>
      </c>
      <c r="C9" s="65"/>
      <c r="D9" s="66"/>
      <c r="E9" s="67"/>
      <c r="F9" s="67"/>
      <c r="G9" s="67"/>
    </row>
    <row r="10" spans="1:7" ht="25.5">
      <c r="A10" s="47">
        <v>8</v>
      </c>
      <c r="B10" s="1" t="s">
        <v>188</v>
      </c>
      <c r="C10" s="65"/>
      <c r="D10" s="66"/>
      <c r="E10" s="67"/>
      <c r="F10" s="67"/>
      <c r="G10" s="67"/>
    </row>
    <row r="11" spans="1:7" ht="25.5">
      <c r="A11" s="40"/>
      <c r="B11" s="2" t="s">
        <v>56</v>
      </c>
      <c r="C11" s="53"/>
      <c r="D11" s="68">
        <f>SUM(D3:D10)</f>
        <v>0</v>
      </c>
      <c r="E11" s="68">
        <f>SUM(E3:E10)</f>
        <v>0</v>
      </c>
      <c r="F11" s="68">
        <f>SUM(F3:F10)</f>
        <v>0</v>
      </c>
      <c r="G11" s="98">
        <f>SUM(G3:G10)</f>
        <v>0</v>
      </c>
    </row>
    <row r="12" spans="1:7" hidden="1">
      <c r="A12" s="40"/>
      <c r="B12" s="51" t="s">
        <v>66</v>
      </c>
      <c r="C12" s="53">
        <f>SUM(D11:E11)</f>
        <v>0</v>
      </c>
      <c r="D12" s="28"/>
      <c r="E12" s="54"/>
      <c r="F12" s="28"/>
      <c r="G12" s="97"/>
    </row>
    <row r="13" spans="1:7" ht="75" customHeight="1">
      <c r="A13" s="155" t="s">
        <v>22</v>
      </c>
      <c r="B13" s="156"/>
      <c r="C13" s="156"/>
      <c r="D13" s="156"/>
      <c r="E13" s="156"/>
      <c r="F13" s="156"/>
      <c r="G13" s="157"/>
    </row>
  </sheetData>
  <sheetProtection algorithmName="SHA-512" hashValue="VbvU6umBcWbafLTR+MrVob70MW0LEAL3UfLVQ9FAfucT6Er3RpqzrzaU7/aLxI8msFpphoDd1xRmTZ2fSDLNMw==" saltValue="IdhdGhNAA5G+Tjqb3W8Gfg==" spinCount="100000" sheet="1" objects="1" scenarios="1" selectLockedCells="1"/>
  <mergeCells count="2">
    <mergeCell ref="A2:B2"/>
    <mergeCell ref="A13:G13"/>
  </mergeCells>
  <conditionalFormatting sqref="D3:D10 D12">
    <cfRule type="cellIs" dxfId="68" priority="18" stopIfTrue="1" operator="equal">
      <formula>1</formula>
    </cfRule>
  </conditionalFormatting>
  <conditionalFormatting sqref="D3:D11">
    <cfRule type="cellIs" dxfId="67" priority="8" operator="equal">
      <formula>1</formula>
    </cfRule>
  </conditionalFormatting>
  <conditionalFormatting sqref="D11">
    <cfRule type="cellIs" dxfId="66" priority="3" operator="greaterThanOrEqual">
      <formula>1</formula>
    </cfRule>
    <cfRule type="cellIs" dxfId="65" priority="14" operator="greaterThan">
      <formula>1</formula>
    </cfRule>
  </conditionalFormatting>
  <conditionalFormatting sqref="E3:E10 E12">
    <cfRule type="cellIs" dxfId="64" priority="20" stopIfTrue="1" operator="equal">
      <formula>1</formula>
    </cfRule>
  </conditionalFormatting>
  <conditionalFormatting sqref="E3:E11">
    <cfRule type="cellIs" dxfId="63" priority="7" operator="equal">
      <formula>1</formula>
    </cfRule>
  </conditionalFormatting>
  <conditionalFormatting sqref="E11">
    <cfRule type="cellIs" dxfId="62" priority="2" operator="greaterThanOrEqual">
      <formula>1</formula>
    </cfRule>
    <cfRule type="cellIs" dxfId="61" priority="13" operator="greaterThan">
      <formula>1</formula>
    </cfRule>
  </conditionalFormatting>
  <conditionalFormatting sqref="F3:F10">
    <cfRule type="cellIs" dxfId="60" priority="5" operator="equal">
      <formula>1</formula>
    </cfRule>
    <cfRule type="cellIs" priority="6" operator="equal">
      <formula>1</formula>
    </cfRule>
    <cfRule type="cellIs" dxfId="59" priority="15" stopIfTrue="1" operator="equal">
      <formula>1</formula>
    </cfRule>
  </conditionalFormatting>
  <conditionalFormatting sqref="F11">
    <cfRule type="cellIs" dxfId="58" priority="1" operator="greaterThanOrEqual">
      <formula>1</formula>
    </cfRule>
  </conditionalFormatting>
  <conditionalFormatting sqref="F11:F12">
    <cfRule type="cellIs" dxfId="57" priority="16" operator="greaterThan">
      <formula>1</formula>
    </cfRule>
    <cfRule type="cellIs" dxfId="56" priority="17" stopIfTrue="1" operator="equal">
      <formula>1</formula>
    </cfRule>
  </conditionalFormatting>
  <conditionalFormatting sqref="G3:G10">
    <cfRule type="cellIs" dxfId="55" priority="4" operator="equal">
      <formula>1</formula>
    </cfRule>
  </conditionalFormatting>
  <conditionalFormatting sqref="G11">
    <cfRule type="cellIs" dxfId="54" priority="10" operator="greaterThanOrEqual">
      <formula>1</formula>
    </cfRule>
  </conditionalFormatting>
  <dataValidations disablePrompts="1" count="1">
    <dataValidation operator="equal" allowBlank="1" showInputMessage="1" showErrorMessage="1" error="cannot enter text " sqref="F11:F12" xr:uid="{00000000-0002-0000-0700-000000000000}"/>
  </dataValidations>
  <pageMargins left="0.51181102362204722" right="0.19685039370078741" top="0.74803149606299213" bottom="0.94488188976377963" header="0.31496062992125984" footer="0.47244094488188981"/>
  <pageSetup paperSize="9" orientation="landscape" r:id="rId1"/>
  <headerFooter>
    <oddFooter>&amp;L© Harrogate and District NHS Foundation Trust, Community Infection Prevention and Control Version 5.00 October 2025 
SICPs Assurance: Annual IPC Audit Tool for Care Homes (SICP 6: Blood and body fluid spillages)&amp;RPage &amp;P of 18</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3AEA9B2-BDF6-46D4-B362-45826202E37D}">
          <x14:formula1>
            <xm:f>'Intro &amp; instructions'!$A$26</xm:f>
          </x14:formula1>
          <xm:sqref>D3:G10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9"/>
  <sheetViews>
    <sheetView view="pageLayout" topLeftCell="A4" zoomScale="106" zoomScaleNormal="120" zoomScalePageLayoutView="106" workbookViewId="0">
      <selection activeCell="C3" sqref="C3"/>
    </sheetView>
  </sheetViews>
  <sheetFormatPr defaultRowHeight="12.75"/>
  <cols>
    <col min="1" max="1" width="3.5703125" style="42" customWidth="1"/>
    <col min="2" max="2" width="51.85546875" customWidth="1"/>
    <col min="3" max="3" width="61.28515625" customWidth="1"/>
    <col min="4" max="4" width="6.140625" customWidth="1"/>
    <col min="5" max="5" width="5.7109375" customWidth="1"/>
    <col min="6" max="6" width="5.140625" customWidth="1"/>
    <col min="7" max="7" width="6.42578125" customWidth="1"/>
  </cols>
  <sheetData>
    <row r="1" spans="1:7">
      <c r="A1" s="127"/>
    </row>
    <row r="2" spans="1:7" ht="24.75">
      <c r="A2" s="145" t="s">
        <v>57</v>
      </c>
      <c r="B2" s="146"/>
      <c r="C2" s="77" t="s">
        <v>18</v>
      </c>
      <c r="D2" s="14" t="s">
        <v>2</v>
      </c>
      <c r="E2" s="108" t="s">
        <v>3</v>
      </c>
      <c r="F2" s="45" t="s">
        <v>1</v>
      </c>
      <c r="G2" s="103" t="s">
        <v>178</v>
      </c>
    </row>
    <row r="3" spans="1:7" ht="38.25">
      <c r="A3" s="47">
        <v>1</v>
      </c>
      <c r="B3" s="82" t="s">
        <v>192</v>
      </c>
      <c r="C3" s="65"/>
      <c r="D3" s="66"/>
      <c r="E3" s="67"/>
      <c r="F3" s="67"/>
      <c r="G3" s="67"/>
    </row>
    <row r="4" spans="1:7" ht="25.5">
      <c r="A4" s="47">
        <v>2</v>
      </c>
      <c r="B4" s="82" t="s">
        <v>193</v>
      </c>
      <c r="C4" s="65"/>
      <c r="D4" s="66"/>
      <c r="E4" s="67"/>
      <c r="F4" s="67"/>
      <c r="G4" s="67"/>
    </row>
    <row r="5" spans="1:7">
      <c r="A5" s="47">
        <v>3</v>
      </c>
      <c r="B5" s="82" t="s">
        <v>129</v>
      </c>
      <c r="C5" s="65"/>
      <c r="D5" s="66"/>
      <c r="E5" s="67"/>
      <c r="F5" s="67"/>
      <c r="G5" s="67"/>
    </row>
    <row r="6" spans="1:7" ht="38.25">
      <c r="A6" s="47">
        <v>4</v>
      </c>
      <c r="B6" s="52" t="s">
        <v>195</v>
      </c>
      <c r="C6" s="65"/>
      <c r="D6" s="66"/>
      <c r="E6" s="67"/>
      <c r="F6" s="67"/>
      <c r="G6" s="67"/>
    </row>
    <row r="7" spans="1:7" s="3" customFormat="1" ht="14.45" customHeight="1">
      <c r="A7" s="131"/>
      <c r="B7" s="132" t="s">
        <v>58</v>
      </c>
      <c r="C7" s="129"/>
      <c r="D7" s="129">
        <f>SUM(D3:D6)</f>
        <v>0</v>
      </c>
      <c r="E7" s="129">
        <f>SUM(E3:E6)</f>
        <v>0</v>
      </c>
      <c r="F7" s="129">
        <f>SUM(F3:F6)</f>
        <v>0</v>
      </c>
      <c r="G7" s="130">
        <f>SUM(G3:G6)</f>
        <v>0</v>
      </c>
    </row>
    <row r="8" spans="1:7" hidden="1">
      <c r="A8" s="41"/>
      <c r="B8" s="51" t="s">
        <v>66</v>
      </c>
      <c r="C8" s="29">
        <f>SUM(D7:E7)</f>
        <v>0</v>
      </c>
      <c r="D8" s="28"/>
      <c r="E8" s="28"/>
      <c r="F8" s="28"/>
      <c r="G8" s="97"/>
    </row>
    <row r="9" spans="1:7" ht="75" customHeight="1">
      <c r="A9" s="155" t="s">
        <v>23</v>
      </c>
      <c r="B9" s="156"/>
      <c r="C9" s="156"/>
      <c r="D9" s="156"/>
      <c r="E9" s="156"/>
      <c r="F9" s="156"/>
      <c r="G9" s="157"/>
    </row>
  </sheetData>
  <sheetProtection algorithmName="SHA-512" hashValue="NPi6E/tRWaYWFeTuk4w5g8rXt0+7LFFfYc99P3udQi6UFa8/PRyCGHvFxGR6gvYCeVR/wlpG4B57memNtQ4hEA==" saltValue="52Ta5JFmz6GPA9zsPTPfrw==" spinCount="100000" sheet="1" objects="1" scenarios="1" selectLockedCells="1"/>
  <mergeCells count="2">
    <mergeCell ref="A2:B2"/>
    <mergeCell ref="A9:G9"/>
  </mergeCells>
  <conditionalFormatting sqref="D3:D6">
    <cfRule type="cellIs" dxfId="53" priority="12" stopIfTrue="1" operator="equal">
      <formula>1</formula>
    </cfRule>
  </conditionalFormatting>
  <conditionalFormatting sqref="D7:D8">
    <cfRule type="cellIs" dxfId="52" priority="7" operator="equal">
      <formula>1</formula>
    </cfRule>
    <cfRule type="cellIs" dxfId="51" priority="9" operator="greaterThan">
      <formula>1</formula>
    </cfRule>
  </conditionalFormatting>
  <conditionalFormatting sqref="E3:E6">
    <cfRule type="cellIs" dxfId="50" priority="65546" stopIfTrue="1" operator="equal">
      <formula>1</formula>
    </cfRule>
  </conditionalFormatting>
  <conditionalFormatting sqref="E7:E8">
    <cfRule type="cellIs" dxfId="49" priority="6" operator="equal">
      <formula>1</formula>
    </cfRule>
    <cfRule type="cellIs" dxfId="48" priority="8" operator="greaterThan">
      <formula>1</formula>
    </cfRule>
  </conditionalFormatting>
  <conditionalFormatting sqref="F3:F6">
    <cfRule type="cellIs" dxfId="47" priority="1" operator="equal">
      <formula>1</formula>
    </cfRule>
  </conditionalFormatting>
  <conditionalFormatting sqref="F3:F8">
    <cfRule type="cellIs" dxfId="46" priority="5" stopIfTrue="1" operator="equal">
      <formula>1</formula>
    </cfRule>
  </conditionalFormatting>
  <conditionalFormatting sqref="F7:F8">
    <cfRule type="cellIs" dxfId="45" priority="10" operator="greaterThan">
      <formula>1</formula>
    </cfRule>
  </conditionalFormatting>
  <conditionalFormatting sqref="G3:G6">
    <cfRule type="cellIs" dxfId="44" priority="3" operator="equal">
      <formula>1</formula>
    </cfRule>
  </conditionalFormatting>
  <conditionalFormatting sqref="G7">
    <cfRule type="cellIs" dxfId="43" priority="2" operator="greaterThanOrEqual">
      <formula>1</formula>
    </cfRule>
  </conditionalFormatting>
  <dataValidations disablePrompts="1" count="1">
    <dataValidation operator="equal" allowBlank="1" showInputMessage="1" showErrorMessage="1" error="cannot enter text " sqref="F7:F8" xr:uid="{00000000-0002-0000-0800-000000000000}"/>
  </dataValidations>
  <pageMargins left="0.51181102362204722" right="0.31496062992125984" top="0.74803149606299213" bottom="0.94488188976377963" header="0.31496062992125984" footer="0.47244094488188981"/>
  <pageSetup paperSize="9" orientation="landscape" r:id="rId1"/>
  <headerFooter differentOddEven="1">
    <oddFooter>&amp;L© Harrogate and District NHS Foundation Trust, Community Infection Prevention and Control Version 5.00 October 2025 
SICPs Assurance: Annual IPC Audit Tool for Care Homes (SICP 7: Care equipment)&amp;RPage &amp;P of 18</oddFooter>
    <evenFooter>&amp;L© Harrogate and District NHS Foundation Trust, Community Infection Prevention and Control Version 2.00 November 2024  
Resource No. 2.2 - SICPs Assurance: Annual IPC Audit Tool for General Practice (SICP 7: Care equipment)&amp;RPage 12 of 18</even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B427C87-45B1-4944-A923-38DCD5C1200C}">
          <x14:formula1>
            <xm:f>'Intro &amp; instructions'!$A$26</xm:f>
          </x14:formula1>
          <xm:sqref>D3:G6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11</vt:i4>
      </vt:variant>
    </vt:vector>
  </HeadingPairs>
  <TitlesOfParts>
    <vt:vector size="28" baseType="lpstr">
      <vt:lpstr>Cover sheet</vt:lpstr>
      <vt:lpstr>Intro &amp; instructions</vt:lpstr>
      <vt:lpstr>SICP 1 Hand hygiene</vt:lpstr>
      <vt:lpstr>SICP 2 Patient placement</vt:lpstr>
      <vt:lpstr>SICP 3 PPE</vt:lpstr>
      <vt:lpstr>SICP 4 Respiratory hygiene</vt:lpstr>
      <vt:lpstr>SICP 5 Waste</vt:lpstr>
      <vt:lpstr>SICP 6 Spillages</vt:lpstr>
      <vt:lpstr>SICP 7 Care equipment</vt:lpstr>
      <vt:lpstr>SICP 8 Linen</vt:lpstr>
      <vt:lpstr>SICP 9 Sharps injuries</vt:lpstr>
      <vt:lpstr>SICP 10 Care environment</vt:lpstr>
      <vt:lpstr>Score (RAG) ratings</vt:lpstr>
      <vt:lpstr>Action plan</vt:lpstr>
      <vt:lpstr>References</vt:lpstr>
      <vt:lpstr>list - DO NOT ALTER</vt:lpstr>
      <vt:lpstr>Sheet1</vt:lpstr>
      <vt:lpstr>'Action plan'!Print_Titles</vt:lpstr>
      <vt:lpstr>'SICP 1 Hand hygiene'!Print_Titles</vt:lpstr>
      <vt:lpstr>'SICP 10 Care environment'!Print_Titles</vt:lpstr>
      <vt:lpstr>'SICP 2 Patient placement'!Print_Titles</vt:lpstr>
      <vt:lpstr>'SICP 3 PPE'!Print_Titles</vt:lpstr>
      <vt:lpstr>'SICP 4 Respiratory hygiene'!Print_Titles</vt:lpstr>
      <vt:lpstr>'SICP 5 Waste'!Print_Titles</vt:lpstr>
      <vt:lpstr>'SICP 6 Spillages'!Print_Titles</vt:lpstr>
      <vt:lpstr>'SICP 7 Care equipment'!Print_Titles</vt:lpstr>
      <vt:lpstr>'SICP 8 Linen'!Print_Titles</vt:lpstr>
      <vt:lpstr>'SICP 9 Sharps injuries'!Print_Titles</vt:lpstr>
    </vt:vector>
  </TitlesOfParts>
  <Company>Harrogate &amp; District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Hermitt Sian [RCD]</dc:creator>
  <cp:lastModifiedBy>Anna Padget</cp:lastModifiedBy>
  <cp:lastPrinted>2025-10-21T15:32:17Z</cp:lastPrinted>
  <dcterms:created xsi:type="dcterms:W3CDTF">2011-09-01T09:28:42Z</dcterms:created>
  <dcterms:modified xsi:type="dcterms:W3CDTF">2025-10-21T15:38:31Z</dcterms:modified>
</cp:coreProperties>
</file>