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thirsk\Marketing\Forms\Order forms\New order forms\"/>
    </mc:Choice>
  </mc:AlternateContent>
  <xr:revisionPtr revIDLastSave="0" documentId="13_ncr:1_{9FB709BB-0E97-4656-8EA0-52AC8585E3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rder form" sheetId="1" r:id="rId1"/>
    <sheet name="For office use only" sheetId="3" r:id="rId2"/>
    <sheet name="For office use only 2" sheetId="2" r:id="rId3"/>
  </sheets>
  <definedNames>
    <definedName name="_Hlk116479674" localSheetId="0">'Order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G25" i="1"/>
  <c r="I25" i="1" l="1"/>
  <c r="I32" i="1" l="1"/>
  <c r="I48" i="1" l="1"/>
  <c r="I46" i="1"/>
  <c r="I45" i="1"/>
  <c r="I34" i="1" l="1"/>
  <c r="I35" i="1"/>
  <c r="I36" i="1"/>
  <c r="I37" i="1"/>
  <c r="I38" i="1"/>
  <c r="I39" i="1"/>
  <c r="I40" i="1"/>
  <c r="I41" i="1"/>
  <c r="I44" i="1"/>
  <c r="I47" i="1"/>
  <c r="I33" i="1"/>
  <c r="I50" i="1" l="1"/>
  <c r="I52" i="1" s="1"/>
  <c r="I53" i="1" s="1"/>
  <c r="I54" i="1" l="1"/>
</calcChain>
</file>

<file path=xl/sharedStrings.xml><?xml version="1.0" encoding="utf-8"?>
<sst xmlns="http://schemas.openxmlformats.org/spreadsheetml/2006/main" count="120" uniqueCount="99">
  <si>
    <t>Name</t>
  </si>
  <si>
    <t>Telephone No</t>
  </si>
  <si>
    <t>Quantity</t>
  </si>
  <si>
    <t>Qty</t>
  </si>
  <si>
    <t>Price per book</t>
  </si>
  <si>
    <t>Yes</t>
  </si>
  <si>
    <t>No</t>
  </si>
  <si>
    <t>10+</t>
  </si>
  <si>
    <t>2-9</t>
  </si>
  <si>
    <t>Size</t>
  </si>
  <si>
    <t>Price each</t>
  </si>
  <si>
    <t>A5</t>
  </si>
  <si>
    <t>A4</t>
  </si>
  <si>
    <t>Isolation</t>
  </si>
  <si>
    <t>PPE</t>
  </si>
  <si>
    <t>Respiratory</t>
  </si>
  <si>
    <t>GRAND TOTAL</t>
  </si>
  <si>
    <t>DISCOUNT</t>
  </si>
  <si>
    <t>https://ip.e-paycapita.com/AIP/itemSelectionPage.do?link=showItemSelectionPage&amp;siteId=928&amp;languageCode=EN&amp;source=AIP</t>
  </si>
  <si>
    <t>HOW TO ORDER</t>
  </si>
  <si>
    <t xml:space="preserve">Hand hygiene Information leaflet for community service users </t>
  </si>
  <si>
    <t>Hand hygiene</t>
  </si>
  <si>
    <t>SUB TOTAL</t>
  </si>
  <si>
    <t>POSTER TOTAL</t>
  </si>
  <si>
    <t>Unit price</t>
  </si>
  <si>
    <t>Policy total</t>
  </si>
  <si>
    <t>Viral gastroenteritis</t>
  </si>
  <si>
    <t>Job title</t>
  </si>
  <si>
    <t>Organisation name</t>
  </si>
  <si>
    <t>Delivery address (inc postcode)</t>
  </si>
  <si>
    <t>Invoice address  (if different to delivery address)</t>
  </si>
  <si>
    <t>Total price</t>
  </si>
  <si>
    <t xml:space="preserve">Bare below the elbows </t>
  </si>
  <si>
    <t xml:space="preserve">Respiratory and cough hygiene </t>
  </si>
  <si>
    <t xml:space="preserve">Actions to be taken following a sharps injury, blood splash or body fluid incident </t>
  </si>
  <si>
    <t xml:space="preserve">Sharps injury (Bleed it, Wash it, Cover it, Report it) </t>
  </si>
  <si>
    <t>Cleaning notice  (laminated)</t>
  </si>
  <si>
    <t xml:space="preserve">Are you or have you been suffering from diarrhoea and/or vomiting in the last 48 hours </t>
  </si>
  <si>
    <t xml:space="preserve">Bristol stool form scale </t>
  </si>
  <si>
    <t xml:space="preserve">National Colour coding scheme for cleaning materials and equipment </t>
  </si>
  <si>
    <t>Infection Prevention and Control</t>
  </si>
  <si>
    <t xml:space="preserve">Email address </t>
  </si>
  <si>
    <t>Do you work in North Yorkshire or York?</t>
  </si>
  <si>
    <t xml:space="preserve">Thumbs up to help prevent infections spreading for service users and visitors </t>
  </si>
  <si>
    <t xml:space="preserve">No of staff </t>
  </si>
  <si>
    <t>Order No.</t>
  </si>
  <si>
    <t>Purchase Order No</t>
  </si>
  <si>
    <t>Purchase Order Number (if required, e.g. Council, ICB, NHS Trust)</t>
  </si>
  <si>
    <t>Date order received</t>
  </si>
  <si>
    <t>Other</t>
  </si>
  <si>
    <t>Organisation type</t>
  </si>
  <si>
    <t>Date payment received</t>
  </si>
  <si>
    <t>Payment type</t>
  </si>
  <si>
    <t>Online</t>
  </si>
  <si>
    <t>Budget tfr</t>
  </si>
  <si>
    <t>HDFT invoice</t>
  </si>
  <si>
    <t>Cheque</t>
  </si>
  <si>
    <t>E-mail permission</t>
  </si>
  <si>
    <t>Already</t>
  </si>
  <si>
    <t>E-mail database</t>
  </si>
  <si>
    <t>Answer sheet e-mailed</t>
  </si>
  <si>
    <t>Order completed by</t>
  </si>
  <si>
    <t>No of repeat orders</t>
  </si>
  <si>
    <t>Despatch date</t>
  </si>
  <si>
    <t>Dom Care</t>
  </si>
  <si>
    <t>GP</t>
  </si>
  <si>
    <t>Council</t>
  </si>
  <si>
    <t>ICB</t>
  </si>
  <si>
    <t>NHS Trust</t>
  </si>
  <si>
    <t>Universities</t>
  </si>
  <si>
    <t>Dental</t>
  </si>
  <si>
    <t>Care Home</t>
  </si>
  <si>
    <t>Discount</t>
  </si>
  <si>
    <t>A/c No</t>
  </si>
  <si>
    <t>Comments</t>
  </si>
  <si>
    <t>Budget Code</t>
  </si>
  <si>
    <t>Recorded on income sheet</t>
  </si>
  <si>
    <t>Hand hygiene technique for staff (wipeable)</t>
  </si>
  <si>
    <t>Your 5 moments for hand hygiene at the point of care (for General Practice)</t>
  </si>
  <si>
    <t xml:space="preserve">Stop the spread of germs – please wash your hands (for service users and visitors) </t>
  </si>
  <si>
    <t>Stop - Isolation area  (double sided/laminated)</t>
  </si>
  <si>
    <t xml:space="preserve">Correct order for putting on and removing PPE  </t>
  </si>
  <si>
    <t xml:space="preserve">Wearing a mask: do’s and don’ts  </t>
  </si>
  <si>
    <t>Safe management of sharps and inoculation injuries</t>
  </si>
  <si>
    <t>Safe management of the care environment</t>
  </si>
  <si>
    <t>Resource Order Form for Dental Practice</t>
  </si>
  <si>
    <t>Please note: The Policies can be downloaded free of charge from our website</t>
  </si>
  <si>
    <t>If you need any assistance with ordering, placing large orders or want to discuss bespoke resources, please call us on 01423 557340 and we will be happy to help.</t>
  </si>
  <si>
    <r>
      <rPr>
        <sz val="12.5"/>
        <color theme="1"/>
        <rFont val="Calibri"/>
        <family val="2"/>
        <scheme val="minor"/>
      </rPr>
      <t xml:space="preserve">Please complete the order form and email to:  </t>
    </r>
    <r>
      <rPr>
        <u/>
        <sz val="12.5"/>
        <color rgb="FF0000FF"/>
        <rFont val="Calibri"/>
        <family val="2"/>
        <scheme val="minor"/>
      </rPr>
      <t>infectionprevention.control@nhs.net</t>
    </r>
  </si>
  <si>
    <t>You will then receive a confirmation email with payment instructions</t>
  </si>
  <si>
    <t>Finance email address (if applicable)</t>
  </si>
  <si>
    <t>2.  Posters - Please check the posters supplied with the IPC CQC Inspection Preparation Pack before ordering posters</t>
  </si>
  <si>
    <r>
      <t xml:space="preserve">1.  IPC Policies for General Practice </t>
    </r>
    <r>
      <rPr>
        <b/>
        <sz val="10"/>
        <color rgb="FFFFFFFF"/>
        <rFont val="Calibri"/>
        <family val="2"/>
      </rPr>
      <t>(also suitable for adoption by other healthcare providers, e.g. Dental Practice, Podiatry)</t>
    </r>
  </si>
  <si>
    <r>
      <t>Once your order has been confirmed</t>
    </r>
    <r>
      <rPr>
        <sz val="12.5"/>
        <color theme="1"/>
        <rFont val="Calibri"/>
        <family val="2"/>
      </rPr>
      <t>, please follow link and click '</t>
    </r>
    <r>
      <rPr>
        <b/>
        <sz val="12.5"/>
        <color theme="1"/>
        <rFont val="Calibri"/>
        <family val="2"/>
      </rPr>
      <t>Make a payment</t>
    </r>
    <r>
      <rPr>
        <sz val="12.5"/>
        <color theme="1"/>
        <rFont val="Calibri"/>
        <family val="2"/>
      </rPr>
      <t>', scroll down to '</t>
    </r>
    <r>
      <rPr>
        <b/>
        <sz val="12.5"/>
        <color theme="1"/>
        <rFont val="Calibri"/>
        <family val="2"/>
      </rPr>
      <t>IPC</t>
    </r>
    <r>
      <rPr>
        <sz val="12.5"/>
        <color theme="1"/>
        <rFont val="Calibri"/>
        <family val="2"/>
      </rPr>
      <t>', then '</t>
    </r>
    <r>
      <rPr>
        <b/>
        <sz val="12.5"/>
        <color theme="1"/>
        <rFont val="Calibri"/>
        <family val="2"/>
      </rPr>
      <t>Sales</t>
    </r>
    <r>
      <rPr>
        <sz val="12.5"/>
        <color theme="1"/>
        <rFont val="Calibri"/>
        <family val="2"/>
      </rPr>
      <t xml:space="preserve">', and follow the instructions.    </t>
    </r>
    <r>
      <rPr>
        <b/>
        <sz val="12.5"/>
        <color theme="1"/>
        <rFont val="Calibri"/>
        <family val="2"/>
      </rPr>
      <t xml:space="preserve">        
</t>
    </r>
    <r>
      <rPr>
        <sz val="12.5"/>
        <color theme="1"/>
        <rFont val="Calibri"/>
        <family val="2"/>
      </rPr>
      <t>Insert reference:</t>
    </r>
    <r>
      <rPr>
        <b/>
        <sz val="12.5"/>
        <color theme="1"/>
        <rFont val="Calibri"/>
        <family val="2"/>
      </rPr>
      <t xml:space="preserve"> 255070 IPC</t>
    </r>
  </si>
  <si>
    <t>Before making payment, please wait to receive your confirmation email.</t>
  </si>
  <si>
    <t>Free IPC Bulletin notification</t>
  </si>
  <si>
    <t>Requisition sent</t>
  </si>
  <si>
    <t>Receipt sent</t>
  </si>
  <si>
    <t>Correct sharps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</si>
</sst>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660066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.5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5"/>
      <color rgb="FFFFFFFF"/>
      <name val="Calibri"/>
      <family val="2"/>
    </font>
    <font>
      <b/>
      <sz val="23"/>
      <color rgb="FF66006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  "/>
    </font>
    <font>
      <b/>
      <sz val="20"/>
      <color rgb="FF660066"/>
      <name val="Arial"/>
      <family val="2"/>
    </font>
    <font>
      <sz val="12.5"/>
      <color theme="1"/>
      <name val="Calibri"/>
      <family val="2"/>
      <scheme val="minor"/>
    </font>
    <font>
      <u/>
      <sz val="12.5"/>
      <color rgb="FF0000FF"/>
      <name val="Calibri"/>
      <family val="2"/>
      <scheme val="minor"/>
    </font>
    <font>
      <u/>
      <sz val="12.5"/>
      <color theme="1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rgb="FF660066"/>
      <name val="Arial"/>
      <family val="2"/>
    </font>
    <font>
      <b/>
      <sz val="10"/>
      <color rgb="FFFFFFFF"/>
      <name val="Calibri"/>
      <family val="2"/>
    </font>
    <font>
      <b/>
      <sz val="12.5"/>
      <color theme="1"/>
      <name val="Calibri"/>
      <family val="2"/>
    </font>
    <font>
      <sz val="12.5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mediumGray">
        <bgColor rgb="FF606060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E1CDE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8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0" borderId="0" xfId="0" applyFont="1"/>
    <xf numFmtId="0" fontId="10" fillId="5" borderId="1" xfId="0" applyFont="1" applyFill="1" applyBorder="1"/>
    <xf numFmtId="8" fontId="6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8" fontId="6" fillId="2" borderId="39" xfId="0" applyNumberFormat="1" applyFont="1" applyFill="1" applyBorder="1" applyAlignment="1">
      <alignment horizontal="left" vertical="center" wrapText="1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6" fillId="7" borderId="9" xfId="0" applyFont="1" applyFill="1" applyBorder="1" applyAlignment="1">
      <alignment vertical="center" wrapText="1"/>
    </xf>
    <xf numFmtId="0" fontId="6" fillId="7" borderId="1" xfId="0" quotePrefix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3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top" wrapText="1"/>
    </xf>
    <xf numFmtId="0" fontId="5" fillId="7" borderId="29" xfId="0" applyFont="1" applyFill="1" applyBorder="1" applyAlignment="1">
      <alignment vertical="top" wrapText="1"/>
    </xf>
    <xf numFmtId="0" fontId="5" fillId="7" borderId="30" xfId="0" applyFont="1" applyFill="1" applyBorder="1" applyAlignment="1">
      <alignment vertical="top" wrapText="1"/>
    </xf>
    <xf numFmtId="0" fontId="5" fillId="7" borderId="32" xfId="0" applyFont="1" applyFill="1" applyBorder="1" applyAlignment="1">
      <alignment vertical="top" wrapText="1"/>
    </xf>
    <xf numFmtId="0" fontId="5" fillId="7" borderId="35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1" fillId="0" borderId="13" xfId="1" applyFont="1" applyBorder="1" applyAlignment="1" applyProtection="1">
      <alignment horizontal="center" vertical="top" wrapText="1"/>
      <protection locked="0"/>
    </xf>
    <xf numFmtId="0" fontId="21" fillId="0" borderId="17" xfId="1" applyFont="1" applyBorder="1" applyAlignment="1" applyProtection="1">
      <alignment horizontal="center" vertical="top" wrapText="1"/>
      <protection locked="0"/>
    </xf>
    <xf numFmtId="0" fontId="21" fillId="0" borderId="22" xfId="1" applyFont="1" applyBorder="1" applyAlignment="1" applyProtection="1">
      <alignment horizontal="center" vertical="top" wrapText="1"/>
      <protection locked="0"/>
    </xf>
    <xf numFmtId="0" fontId="25" fillId="7" borderId="21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top" wrapText="1"/>
    </xf>
    <xf numFmtId="0" fontId="5" fillId="7" borderId="30" xfId="0" applyFont="1" applyFill="1" applyBorder="1" applyAlignment="1">
      <alignment horizontal="left" vertical="top" wrapText="1"/>
    </xf>
    <xf numFmtId="0" fontId="5" fillId="7" borderId="31" xfId="0" applyFont="1" applyFill="1" applyBorder="1" applyAlignment="1">
      <alignment horizontal="left" vertical="top" wrapText="1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7" borderId="37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 wrapText="1"/>
    </xf>
    <xf numFmtId="8" fontId="6" fillId="2" borderId="1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8" fontId="6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>
      <alignment horizontal="right" vertical="center" wrapText="1"/>
    </xf>
    <xf numFmtId="0" fontId="5" fillId="7" borderId="9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8" fontId="6" fillId="2" borderId="5" xfId="0" applyNumberFormat="1" applyFont="1" applyFill="1" applyBorder="1" applyAlignment="1">
      <alignment horizontal="center" vertical="center" wrapText="1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1CDE1"/>
      <color rgb="FFDAC0DA"/>
      <color rgb="FF660066"/>
      <color rgb="FF0000FF"/>
      <color rgb="FFBCDAEE"/>
      <color rgb="FF0072C6"/>
      <color rgb="FFC1E9E6"/>
      <color rgb="FFD9D9D9"/>
      <color rgb="FFDBDBDB"/>
      <color rgb="FF008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88321</xdr:rowOff>
    </xdr:from>
    <xdr:to>
      <xdr:col>1</xdr:col>
      <xdr:colOff>10298</xdr:colOff>
      <xdr:row>0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8321"/>
          <a:ext cx="1175812" cy="49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99916</xdr:colOff>
      <xdr:row>0</xdr:row>
      <xdr:rowOff>54264</xdr:rowOff>
    </xdr:from>
    <xdr:to>
      <xdr:col>10</xdr:col>
      <xdr:colOff>2309</xdr:colOff>
      <xdr:row>0</xdr:row>
      <xdr:rowOff>504825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766" y="54264"/>
          <a:ext cx="1140643" cy="450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95250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box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ectionprevention.control@nhs.net" TargetMode="External"/><Relationship Id="rId1" Type="http://schemas.openxmlformats.org/officeDocument/2006/relationships/hyperlink" Target="https://ip.e-paycapita.com/AIP/itemSelectionPage.do?link=showItemSelectionPage&amp;siteId=928&amp;languageCode=EN&amp;source=AI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1"/>
  <sheetViews>
    <sheetView showGridLines="0" tabSelected="1" view="pageLayout" zoomScaleNormal="110" workbookViewId="0">
      <selection activeCell="D9" sqref="D9:J9"/>
    </sheetView>
  </sheetViews>
  <sheetFormatPr defaultRowHeight="15"/>
  <cols>
    <col min="1" max="1" width="16.7109375" customWidth="1"/>
    <col min="2" max="2" width="9.42578125" customWidth="1"/>
    <col min="3" max="4" width="8.42578125" customWidth="1"/>
    <col min="5" max="5" width="8.85546875" customWidth="1"/>
    <col min="6" max="6" width="7.42578125" customWidth="1"/>
    <col min="7" max="7" width="10.5703125" customWidth="1"/>
    <col min="8" max="8" width="9.140625" customWidth="1"/>
    <col min="9" max="9" width="11.85546875" customWidth="1"/>
    <col min="10" max="10" width="5.42578125" customWidth="1"/>
  </cols>
  <sheetData>
    <row r="1" spans="1:10" ht="48.75" customHeight="1"/>
    <row r="2" spans="1:10" s="3" customFormat="1" ht="46.5" customHeight="1">
      <c r="A2" s="28" t="s">
        <v>40</v>
      </c>
      <c r="B2" s="2"/>
      <c r="C2" s="2"/>
      <c r="D2" s="2"/>
      <c r="E2" s="2"/>
      <c r="F2" s="2"/>
      <c r="G2" s="2"/>
      <c r="H2" s="2"/>
      <c r="I2" s="2"/>
    </row>
    <row r="3" spans="1:10" s="3" customFormat="1" ht="29.25" customHeight="1">
      <c r="A3" s="23" t="s">
        <v>85</v>
      </c>
      <c r="B3" s="2"/>
      <c r="C3" s="2"/>
      <c r="D3" s="2"/>
      <c r="E3" s="2"/>
      <c r="F3" s="2"/>
      <c r="G3" s="2"/>
      <c r="H3" s="2"/>
      <c r="I3" s="2"/>
    </row>
    <row r="4" spans="1:10" s="3" customFormat="1" ht="18" customHeight="1" thickBot="1">
      <c r="A4" s="23"/>
      <c r="B4" s="2"/>
      <c r="C4" s="2"/>
      <c r="D4" s="2"/>
      <c r="E4" s="2"/>
      <c r="F4" s="2"/>
      <c r="G4" s="2"/>
      <c r="H4" s="2"/>
      <c r="I4" s="2"/>
    </row>
    <row r="5" spans="1:10" s="3" customFormat="1" ht="29.25" customHeight="1">
      <c r="A5" s="44" t="s">
        <v>19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s="3" customFormat="1" ht="24.75" customHeight="1">
      <c r="A6" s="47" t="s">
        <v>88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s="3" customFormat="1" ht="38.25" customHeight="1" thickBot="1">
      <c r="A7" s="50" t="s">
        <v>89</v>
      </c>
      <c r="B7" s="51"/>
      <c r="C7" s="51"/>
      <c r="D7" s="51"/>
      <c r="E7" s="51"/>
      <c r="F7" s="51"/>
      <c r="G7" s="51"/>
      <c r="H7" s="51"/>
      <c r="I7" s="51"/>
      <c r="J7" s="52"/>
    </row>
    <row r="8" spans="1:10" s="3" customFormat="1" ht="27" customHeight="1" thickBot="1">
      <c r="A8" s="23"/>
      <c r="B8" s="2"/>
      <c r="C8" s="2"/>
      <c r="D8" s="2"/>
      <c r="E8" s="2"/>
      <c r="F8" s="2"/>
      <c r="G8" s="2"/>
      <c r="H8" s="2"/>
      <c r="I8" s="2"/>
    </row>
    <row r="9" spans="1:10" s="1" customFormat="1" ht="25.5" customHeight="1">
      <c r="A9" s="88" t="s">
        <v>0</v>
      </c>
      <c r="B9" s="89"/>
      <c r="C9" s="90"/>
      <c r="D9" s="82"/>
      <c r="E9" s="83"/>
      <c r="F9" s="83"/>
      <c r="G9" s="83"/>
      <c r="H9" s="83"/>
      <c r="I9" s="83"/>
      <c r="J9" s="84"/>
    </row>
    <row r="10" spans="1:10" s="1" customFormat="1" ht="25.5" customHeight="1">
      <c r="A10" s="79" t="s">
        <v>27</v>
      </c>
      <c r="B10" s="80"/>
      <c r="C10" s="81"/>
      <c r="D10" s="76"/>
      <c r="E10" s="77"/>
      <c r="F10" s="77"/>
      <c r="G10" s="77"/>
      <c r="H10" s="77"/>
      <c r="I10" s="77"/>
      <c r="J10" s="78"/>
    </row>
    <row r="11" spans="1:10" s="1" customFormat="1" ht="25.5" customHeight="1">
      <c r="A11" s="79" t="s">
        <v>28</v>
      </c>
      <c r="B11" s="80"/>
      <c r="C11" s="81"/>
      <c r="D11" s="76"/>
      <c r="E11" s="77"/>
      <c r="F11" s="77"/>
      <c r="G11" s="77"/>
      <c r="H11" s="77"/>
      <c r="I11" s="77"/>
      <c r="J11" s="78"/>
    </row>
    <row r="12" spans="1:10" s="1" customFormat="1" ht="25.5" customHeight="1">
      <c r="A12" s="91" t="s">
        <v>44</v>
      </c>
      <c r="B12" s="92"/>
      <c r="C12" s="93"/>
      <c r="D12" s="94"/>
      <c r="E12" s="95"/>
      <c r="F12" s="95"/>
      <c r="G12" s="95"/>
      <c r="H12" s="95"/>
      <c r="I12" s="95"/>
      <c r="J12" s="96"/>
    </row>
    <row r="13" spans="1:10" s="1" customFormat="1" ht="57" customHeight="1">
      <c r="A13" s="79" t="s">
        <v>29</v>
      </c>
      <c r="B13" s="80"/>
      <c r="C13" s="81"/>
      <c r="D13" s="85"/>
      <c r="E13" s="86"/>
      <c r="F13" s="86"/>
      <c r="G13" s="86"/>
      <c r="H13" s="86"/>
      <c r="I13" s="86"/>
      <c r="J13" s="87"/>
    </row>
    <row r="14" spans="1:10" s="1" customFormat="1" ht="44.25" customHeight="1">
      <c r="A14" s="79" t="s">
        <v>30</v>
      </c>
      <c r="B14" s="80"/>
      <c r="C14" s="81"/>
      <c r="D14" s="76"/>
      <c r="E14" s="77"/>
      <c r="F14" s="77"/>
      <c r="G14" s="77"/>
      <c r="H14" s="77"/>
      <c r="I14" s="77"/>
      <c r="J14" s="78"/>
    </row>
    <row r="15" spans="1:10" s="1" customFormat="1" ht="25.5" customHeight="1">
      <c r="A15" s="79" t="s">
        <v>1</v>
      </c>
      <c r="B15" s="80"/>
      <c r="C15" s="81"/>
      <c r="D15" s="76"/>
      <c r="E15" s="77"/>
      <c r="F15" s="77"/>
      <c r="G15" s="77"/>
      <c r="H15" s="77"/>
      <c r="I15" s="77"/>
      <c r="J15" s="78"/>
    </row>
    <row r="16" spans="1:10" s="1" customFormat="1" ht="25.5" customHeight="1">
      <c r="A16" s="91" t="s">
        <v>41</v>
      </c>
      <c r="B16" s="97"/>
      <c r="C16" s="98"/>
      <c r="D16" s="76"/>
      <c r="E16" s="77"/>
      <c r="F16" s="77"/>
      <c r="G16" s="77"/>
      <c r="H16" s="77"/>
      <c r="I16" s="77"/>
      <c r="J16" s="78"/>
    </row>
    <row r="17" spans="1:10" s="1" customFormat="1" ht="25.5" customHeight="1">
      <c r="A17" s="79" t="s">
        <v>90</v>
      </c>
      <c r="B17" s="80"/>
      <c r="C17" s="81"/>
      <c r="D17" s="76"/>
      <c r="E17" s="77"/>
      <c r="F17" s="77"/>
      <c r="G17" s="77"/>
      <c r="H17" s="77"/>
      <c r="I17" s="77"/>
      <c r="J17" s="78"/>
    </row>
    <row r="18" spans="1:10" s="1" customFormat="1" ht="34.5" customHeight="1">
      <c r="A18" s="79" t="s">
        <v>47</v>
      </c>
      <c r="B18" s="80"/>
      <c r="C18" s="81"/>
      <c r="D18" s="76"/>
      <c r="E18" s="77"/>
      <c r="F18" s="77"/>
      <c r="G18" s="77"/>
      <c r="H18" s="77"/>
      <c r="I18" s="77"/>
      <c r="J18" s="78"/>
    </row>
    <row r="19" spans="1:10" s="1" customFormat="1" ht="25.5" customHeight="1">
      <c r="A19" s="91" t="s">
        <v>95</v>
      </c>
      <c r="B19" s="92"/>
      <c r="C19" s="93"/>
      <c r="D19" s="132"/>
      <c r="E19" s="133"/>
      <c r="F19" s="133"/>
      <c r="G19" s="133"/>
      <c r="H19" s="133"/>
      <c r="I19" s="133"/>
      <c r="J19" s="134"/>
    </row>
    <row r="20" spans="1:10" s="1" customFormat="1" ht="34.5" customHeight="1" thickBot="1">
      <c r="A20" s="101" t="s">
        <v>42</v>
      </c>
      <c r="B20" s="102"/>
      <c r="C20" s="103"/>
      <c r="D20" s="145" t="s">
        <v>6</v>
      </c>
      <c r="E20" s="146"/>
      <c r="F20" s="147"/>
      <c r="G20" s="149"/>
      <c r="H20" s="146"/>
      <c r="I20" s="146"/>
      <c r="J20" s="150"/>
    </row>
    <row r="21" spans="1:10" s="1" customFormat="1" ht="6" customHeight="1"/>
    <row r="22" spans="1:10" ht="19.5" customHeight="1" thickBot="1">
      <c r="G22" s="4"/>
      <c r="H22" s="4"/>
      <c r="I22" s="4"/>
      <c r="J22" s="4"/>
    </row>
    <row r="23" spans="1:10" ht="33" customHeight="1">
      <c r="A23" s="104" t="s">
        <v>92</v>
      </c>
      <c r="B23" s="105"/>
      <c r="C23" s="105"/>
      <c r="D23" s="105"/>
      <c r="E23" s="105"/>
      <c r="F23" s="105"/>
      <c r="G23" s="24" t="s">
        <v>24</v>
      </c>
      <c r="H23" s="24" t="s">
        <v>2</v>
      </c>
      <c r="I23" s="64" t="s">
        <v>25</v>
      </c>
      <c r="J23" s="135"/>
    </row>
    <row r="24" spans="1:10" ht="18.75" customHeight="1">
      <c r="A24" s="29" t="s">
        <v>3</v>
      </c>
      <c r="B24" s="30">
        <v>1</v>
      </c>
      <c r="C24" s="31" t="s">
        <v>8</v>
      </c>
      <c r="D24" s="32" t="s">
        <v>7</v>
      </c>
      <c r="E24" s="32"/>
      <c r="F24" s="32"/>
      <c r="G24" s="136"/>
      <c r="H24" s="136"/>
      <c r="I24" s="136"/>
      <c r="J24" s="54"/>
    </row>
    <row r="25" spans="1:10" ht="18.75" customHeight="1">
      <c r="A25" s="33" t="s">
        <v>4</v>
      </c>
      <c r="B25" s="26">
        <v>85.99</v>
      </c>
      <c r="C25" s="26">
        <v>81.69</v>
      </c>
      <c r="D25" s="26">
        <v>77.39</v>
      </c>
      <c r="E25" s="26"/>
      <c r="F25" s="26"/>
      <c r="G25" s="25">
        <f>IF(H25="",0,IF(H25&lt;2,B25,IF(H25&lt;10,C25,IF(H25&gt;9,D25,IF(H25&lt;61,E25,IF(H25&gt;61,F25))))))</f>
        <v>0</v>
      </c>
      <c r="H25" s="27"/>
      <c r="I25" s="116">
        <f>(H25*G25)</f>
        <v>0</v>
      </c>
      <c r="J25" s="117"/>
    </row>
    <row r="26" spans="1:10" ht="16.5" customHeight="1" thickBot="1">
      <c r="A26" s="137" t="s">
        <v>86</v>
      </c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0" ht="6" customHeight="1">
      <c r="G27" s="4"/>
      <c r="H27" s="4"/>
      <c r="I27" s="4"/>
      <c r="J27" s="4"/>
    </row>
    <row r="28" spans="1:10" ht="18.75" customHeight="1">
      <c r="A28" s="8"/>
      <c r="B28" s="9"/>
      <c r="C28" s="9"/>
      <c r="D28" s="9"/>
      <c r="E28" s="9"/>
      <c r="F28" s="9"/>
      <c r="G28" s="10"/>
      <c r="H28" s="7"/>
      <c r="I28" s="10"/>
      <c r="J28" s="10"/>
    </row>
    <row r="29" spans="1:10" ht="18.75" customHeight="1" thickBot="1">
      <c r="A29" s="8"/>
      <c r="B29" s="9"/>
      <c r="C29" s="9"/>
      <c r="D29" s="9"/>
      <c r="E29" s="9"/>
      <c r="F29" s="9"/>
      <c r="G29" s="10"/>
      <c r="H29" s="7"/>
      <c r="I29" s="10"/>
      <c r="J29" s="10"/>
    </row>
    <row r="30" spans="1:10">
      <c r="A30" s="60" t="s">
        <v>91</v>
      </c>
      <c r="B30" s="61"/>
      <c r="C30" s="61"/>
      <c r="D30" s="61"/>
      <c r="E30" s="61"/>
      <c r="F30" s="64" t="s">
        <v>9</v>
      </c>
      <c r="G30" s="64" t="s">
        <v>10</v>
      </c>
      <c r="H30" s="64" t="s">
        <v>3</v>
      </c>
      <c r="I30" s="64" t="s">
        <v>31</v>
      </c>
      <c r="J30" s="99"/>
    </row>
    <row r="31" spans="1:10" ht="20.25" customHeight="1">
      <c r="A31" s="62"/>
      <c r="B31" s="63"/>
      <c r="C31" s="63"/>
      <c r="D31" s="63"/>
      <c r="E31" s="63"/>
      <c r="F31" s="65"/>
      <c r="G31" s="65"/>
      <c r="H31" s="65"/>
      <c r="I31" s="65"/>
      <c r="J31" s="100"/>
    </row>
    <row r="32" spans="1:10" ht="33" customHeight="1">
      <c r="A32" s="73" t="s">
        <v>21</v>
      </c>
      <c r="B32" s="72" t="s">
        <v>32</v>
      </c>
      <c r="C32" s="72"/>
      <c r="D32" s="72"/>
      <c r="E32" s="72"/>
      <c r="F32" s="5" t="s">
        <v>11</v>
      </c>
      <c r="G32" s="11">
        <v>0.8</v>
      </c>
      <c r="H32" s="14"/>
      <c r="I32" s="53">
        <f>G32*H32</f>
        <v>0</v>
      </c>
      <c r="J32" s="54"/>
    </row>
    <row r="33" spans="1:10" ht="33" customHeight="1">
      <c r="A33" s="74"/>
      <c r="B33" s="72" t="s">
        <v>77</v>
      </c>
      <c r="C33" s="72"/>
      <c r="D33" s="72"/>
      <c r="E33" s="72"/>
      <c r="F33" s="5" t="s">
        <v>12</v>
      </c>
      <c r="G33" s="11">
        <v>1.6</v>
      </c>
      <c r="H33" s="14"/>
      <c r="I33" s="53">
        <f>G33*H33</f>
        <v>0</v>
      </c>
      <c r="J33" s="54"/>
    </row>
    <row r="34" spans="1:10" ht="33" customHeight="1">
      <c r="A34" s="74"/>
      <c r="B34" s="72" t="s">
        <v>20</v>
      </c>
      <c r="C34" s="72"/>
      <c r="D34" s="72"/>
      <c r="E34" s="72"/>
      <c r="F34" s="5" t="s">
        <v>12</v>
      </c>
      <c r="G34" s="11">
        <v>0.6</v>
      </c>
      <c r="H34" s="14"/>
      <c r="I34" s="53">
        <f t="shared" ref="I34:I48" si="0">G34*H34</f>
        <v>0</v>
      </c>
      <c r="J34" s="54"/>
    </row>
    <row r="35" spans="1:10" ht="42.75" customHeight="1">
      <c r="A35" s="74"/>
      <c r="B35" s="72" t="s">
        <v>79</v>
      </c>
      <c r="C35" s="72"/>
      <c r="D35" s="72"/>
      <c r="E35" s="72"/>
      <c r="F35" s="5" t="s">
        <v>11</v>
      </c>
      <c r="G35" s="11">
        <v>0.8</v>
      </c>
      <c r="H35" s="14"/>
      <c r="I35" s="53">
        <f t="shared" si="0"/>
        <v>0</v>
      </c>
      <c r="J35" s="54"/>
    </row>
    <row r="36" spans="1:10" ht="33" customHeight="1">
      <c r="A36" s="74"/>
      <c r="B36" s="72" t="s">
        <v>43</v>
      </c>
      <c r="C36" s="72"/>
      <c r="D36" s="72"/>
      <c r="E36" s="72"/>
      <c r="F36" s="5" t="s">
        <v>11</v>
      </c>
      <c r="G36" s="11">
        <v>0.8</v>
      </c>
      <c r="H36" s="14"/>
      <c r="I36" s="53">
        <f t="shared" si="0"/>
        <v>0</v>
      </c>
      <c r="J36" s="54"/>
    </row>
    <row r="37" spans="1:10" ht="33" customHeight="1">
      <c r="A37" s="75"/>
      <c r="B37" s="72" t="s">
        <v>78</v>
      </c>
      <c r="C37" s="72"/>
      <c r="D37" s="72"/>
      <c r="E37" s="72"/>
      <c r="F37" s="5" t="s">
        <v>12</v>
      </c>
      <c r="G37" s="11">
        <v>1.1000000000000001</v>
      </c>
      <c r="H37" s="14"/>
      <c r="I37" s="53">
        <f t="shared" si="0"/>
        <v>0</v>
      </c>
      <c r="J37" s="54"/>
    </row>
    <row r="38" spans="1:10" ht="43.5" customHeight="1">
      <c r="A38" s="34" t="s">
        <v>13</v>
      </c>
      <c r="B38" s="72" t="s">
        <v>80</v>
      </c>
      <c r="C38" s="72"/>
      <c r="D38" s="72"/>
      <c r="E38" s="72"/>
      <c r="F38" s="5" t="s">
        <v>12</v>
      </c>
      <c r="G38" s="11">
        <v>1.4</v>
      </c>
      <c r="H38" s="14"/>
      <c r="I38" s="53">
        <f t="shared" si="0"/>
        <v>0</v>
      </c>
      <c r="J38" s="54"/>
    </row>
    <row r="39" spans="1:10" ht="33" customHeight="1">
      <c r="A39" s="73" t="s">
        <v>14</v>
      </c>
      <c r="B39" s="72" t="s">
        <v>81</v>
      </c>
      <c r="C39" s="72"/>
      <c r="D39" s="72"/>
      <c r="E39" s="72"/>
      <c r="F39" s="5" t="s">
        <v>12</v>
      </c>
      <c r="G39" s="11">
        <v>1.1000000000000001</v>
      </c>
      <c r="H39" s="14"/>
      <c r="I39" s="53">
        <f t="shared" si="0"/>
        <v>0</v>
      </c>
      <c r="J39" s="54"/>
    </row>
    <row r="40" spans="1:10" ht="33" customHeight="1">
      <c r="A40" s="75"/>
      <c r="B40" s="72" t="s">
        <v>82</v>
      </c>
      <c r="C40" s="72"/>
      <c r="D40" s="72"/>
      <c r="E40" s="72"/>
      <c r="F40" s="5" t="s">
        <v>12</v>
      </c>
      <c r="G40" s="11">
        <v>1.1000000000000001</v>
      </c>
      <c r="H40" s="14"/>
      <c r="I40" s="53">
        <f t="shared" si="0"/>
        <v>0</v>
      </c>
      <c r="J40" s="54"/>
    </row>
    <row r="41" spans="1:10" ht="33" customHeight="1">
      <c r="A41" s="34" t="s">
        <v>15</v>
      </c>
      <c r="B41" s="72" t="s">
        <v>33</v>
      </c>
      <c r="C41" s="72"/>
      <c r="D41" s="72"/>
      <c r="E41" s="72"/>
      <c r="F41" s="5" t="s">
        <v>12</v>
      </c>
      <c r="G41" s="11">
        <v>1.1000000000000001</v>
      </c>
      <c r="H41" s="14"/>
      <c r="I41" s="53">
        <f t="shared" si="0"/>
        <v>0</v>
      </c>
      <c r="J41" s="54"/>
    </row>
    <row r="42" spans="1:10" ht="43.5" customHeight="1">
      <c r="A42" s="73" t="s">
        <v>83</v>
      </c>
      <c r="B42" s="72" t="s">
        <v>34</v>
      </c>
      <c r="C42" s="72"/>
      <c r="D42" s="72"/>
      <c r="E42" s="72"/>
      <c r="F42" s="5" t="s">
        <v>12</v>
      </c>
      <c r="G42" s="11">
        <v>1.1000000000000001</v>
      </c>
      <c r="H42" s="14"/>
      <c r="I42" s="53">
        <f>G42*H42</f>
        <v>0</v>
      </c>
      <c r="J42" s="54"/>
    </row>
    <row r="43" spans="1:10" ht="33" customHeight="1">
      <c r="A43" s="74"/>
      <c r="B43" s="142" t="s">
        <v>98</v>
      </c>
      <c r="C43" s="143"/>
      <c r="D43" s="143"/>
      <c r="E43" s="122"/>
      <c r="F43" s="5" t="s">
        <v>12</v>
      </c>
      <c r="G43" s="11">
        <v>1.1000000000000001</v>
      </c>
      <c r="H43" s="148"/>
      <c r="I43" s="144">
        <f>G43*H43</f>
        <v>0</v>
      </c>
      <c r="J43" s="141"/>
    </row>
    <row r="44" spans="1:10" ht="33" customHeight="1">
      <c r="A44" s="75"/>
      <c r="B44" s="72" t="s">
        <v>35</v>
      </c>
      <c r="C44" s="72"/>
      <c r="D44" s="72"/>
      <c r="E44" s="72"/>
      <c r="F44" s="5" t="s">
        <v>12</v>
      </c>
      <c r="G44" s="11">
        <v>1.1000000000000001</v>
      </c>
      <c r="H44" s="14"/>
      <c r="I44" s="53">
        <f t="shared" si="0"/>
        <v>0</v>
      </c>
      <c r="J44" s="54"/>
    </row>
    <row r="45" spans="1:10" ht="33" customHeight="1">
      <c r="A45" s="73" t="s">
        <v>84</v>
      </c>
      <c r="B45" s="72" t="s">
        <v>36</v>
      </c>
      <c r="C45" s="72"/>
      <c r="D45" s="72"/>
      <c r="E45" s="72"/>
      <c r="F45" s="5" t="s">
        <v>11</v>
      </c>
      <c r="G45" s="11">
        <v>1.1000000000000001</v>
      </c>
      <c r="H45" s="14"/>
      <c r="I45" s="53">
        <f t="shared" ref="I45:I46" si="1">G45*H45</f>
        <v>0</v>
      </c>
      <c r="J45" s="54"/>
    </row>
    <row r="46" spans="1:10" ht="33" customHeight="1">
      <c r="A46" s="75"/>
      <c r="B46" s="72" t="s">
        <v>39</v>
      </c>
      <c r="C46" s="72"/>
      <c r="D46" s="72"/>
      <c r="E46" s="72"/>
      <c r="F46" s="5" t="s">
        <v>12</v>
      </c>
      <c r="G46" s="11">
        <v>1.1000000000000001</v>
      </c>
      <c r="H46" s="14"/>
      <c r="I46" s="53">
        <f t="shared" si="1"/>
        <v>0</v>
      </c>
      <c r="J46" s="54"/>
    </row>
    <row r="47" spans="1:10" ht="43.5" customHeight="1">
      <c r="A47" s="35" t="s">
        <v>26</v>
      </c>
      <c r="B47" s="120" t="s">
        <v>37</v>
      </c>
      <c r="C47" s="121"/>
      <c r="D47" s="121"/>
      <c r="E47" s="121"/>
      <c r="F47" s="5" t="s">
        <v>12</v>
      </c>
      <c r="G47" s="11">
        <v>1.1000000000000001</v>
      </c>
      <c r="H47" s="14"/>
      <c r="I47" s="53">
        <f t="shared" si="0"/>
        <v>0</v>
      </c>
      <c r="J47" s="54"/>
    </row>
    <row r="48" spans="1:10" ht="33" customHeight="1">
      <c r="A48" s="36"/>
      <c r="B48" s="122" t="s">
        <v>38</v>
      </c>
      <c r="C48" s="72"/>
      <c r="D48" s="72"/>
      <c r="E48" s="72"/>
      <c r="F48" s="5" t="s">
        <v>12</v>
      </c>
      <c r="G48" s="11">
        <v>1.1000000000000001</v>
      </c>
      <c r="H48" s="14"/>
      <c r="I48" s="53">
        <f t="shared" si="0"/>
        <v>0</v>
      </c>
      <c r="J48" s="54"/>
    </row>
    <row r="49" spans="1:10" ht="30" customHeight="1">
      <c r="A49" s="37" t="s">
        <v>49</v>
      </c>
      <c r="B49" s="57"/>
      <c r="C49" s="58"/>
      <c r="D49" s="58"/>
      <c r="E49" s="59"/>
      <c r="F49" s="14"/>
      <c r="G49" s="22"/>
      <c r="H49" s="14"/>
      <c r="I49" s="123"/>
      <c r="J49" s="124"/>
    </row>
    <row r="50" spans="1:10" ht="18" customHeight="1" thickBot="1">
      <c r="A50" s="38"/>
      <c r="B50" s="39"/>
      <c r="C50" s="40"/>
      <c r="D50" s="40"/>
      <c r="E50" s="40"/>
      <c r="F50" s="40"/>
      <c r="G50" s="125" t="s">
        <v>23</v>
      </c>
      <c r="H50" s="107"/>
      <c r="I50" s="118">
        <f>SUM(I32:I48)</f>
        <v>0</v>
      </c>
      <c r="J50" s="119"/>
    </row>
    <row r="51" spans="1:10" ht="15" customHeight="1" thickBot="1">
      <c r="A51" s="6"/>
      <c r="B51" s="6"/>
      <c r="C51" s="6"/>
      <c r="D51" s="6"/>
      <c r="E51" s="6"/>
      <c r="F51" s="6"/>
      <c r="G51" s="6"/>
      <c r="H51" s="6"/>
      <c r="I51" s="6"/>
      <c r="J51" s="7"/>
    </row>
    <row r="52" spans="1:10" ht="17.25" customHeight="1">
      <c r="A52" s="130" t="s">
        <v>22</v>
      </c>
      <c r="B52" s="131"/>
      <c r="C52" s="131"/>
      <c r="D52" s="131"/>
      <c r="E52" s="131"/>
      <c r="F52" s="131"/>
      <c r="G52" s="131"/>
      <c r="H52" s="131"/>
      <c r="I52" s="55">
        <f>SUM(I25+I50)</f>
        <v>0</v>
      </c>
      <c r="J52" s="56"/>
    </row>
    <row r="53" spans="1:10" ht="17.25" customHeight="1">
      <c r="A53" s="126" t="s">
        <v>17</v>
      </c>
      <c r="B53" s="127"/>
      <c r="C53" s="127"/>
      <c r="D53" s="127"/>
      <c r="E53" s="127"/>
      <c r="F53" s="127"/>
      <c r="G53" s="127"/>
      <c r="H53" s="127"/>
      <c r="I53" s="128" t="str">
        <f>IF(D20="Yes",(I52*0.1),IF(D20="Yes",(I52*0.1),"0.00"))</f>
        <v>0.00</v>
      </c>
      <c r="J53" s="129"/>
    </row>
    <row r="54" spans="1:10" ht="17.25" customHeight="1" thickBot="1">
      <c r="A54" s="106" t="s">
        <v>16</v>
      </c>
      <c r="B54" s="107"/>
      <c r="C54" s="107"/>
      <c r="D54" s="107"/>
      <c r="E54" s="107"/>
      <c r="F54" s="107"/>
      <c r="G54" s="107"/>
      <c r="H54" s="107"/>
      <c r="I54" s="108">
        <f>I52-I53</f>
        <v>0</v>
      </c>
      <c r="J54" s="109"/>
    </row>
    <row r="55" spans="1:10" ht="24.75" customHeight="1"/>
    <row r="56" spans="1:10" ht="24.75" customHeight="1" thickBot="1"/>
    <row r="57" spans="1:10" ht="24.75" customHeight="1">
      <c r="A57" s="110" t="s">
        <v>94</v>
      </c>
      <c r="B57" s="111"/>
      <c r="C57" s="111"/>
      <c r="D57" s="111"/>
      <c r="E57" s="111"/>
      <c r="F57" s="111"/>
      <c r="G57" s="111"/>
      <c r="H57" s="111"/>
      <c r="I57" s="111"/>
      <c r="J57" s="112"/>
    </row>
    <row r="58" spans="1:10" ht="17.25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5"/>
    </row>
    <row r="59" spans="1:10" ht="85.5" customHeight="1" thickBot="1">
      <c r="A59" s="69" t="s">
        <v>93</v>
      </c>
      <c r="B59" s="70"/>
      <c r="C59" s="70"/>
      <c r="D59" s="70"/>
      <c r="E59" s="71"/>
      <c r="F59" s="66" t="s">
        <v>18</v>
      </c>
      <c r="G59" s="67"/>
      <c r="H59" s="67"/>
      <c r="I59" s="67"/>
      <c r="J59" s="68"/>
    </row>
    <row r="60" spans="1:10" ht="18.75" customHeight="1" thickBot="1"/>
    <row r="61" spans="1:10" ht="51.75" customHeight="1" thickBot="1">
      <c r="A61" s="41" t="s">
        <v>87</v>
      </c>
      <c r="B61" s="42"/>
      <c r="C61" s="42"/>
      <c r="D61" s="42"/>
      <c r="E61" s="42"/>
      <c r="F61" s="42"/>
      <c r="G61" s="42"/>
      <c r="H61" s="42"/>
      <c r="I61" s="42"/>
      <c r="J61" s="43"/>
    </row>
  </sheetData>
  <sheetProtection algorithmName="SHA-512" hashValue="qIpV64419td3R/J8JY+fBsxvscoI7XwnLzMaRL/JtYdSHNEaS+lLlhqcCTozWnlYhf0qJRrbyJo6UilU2GH5DA==" saltValue="4gmXfnA0u8ivsS3PMhHJzA==" spinCount="100000" sheet="1" selectLockedCells="1"/>
  <mergeCells count="90">
    <mergeCell ref="I41:J41"/>
    <mergeCell ref="B39:E39"/>
    <mergeCell ref="B40:E40"/>
    <mergeCell ref="B41:E41"/>
    <mergeCell ref="D18:J18"/>
    <mergeCell ref="D19:J19"/>
    <mergeCell ref="I23:J23"/>
    <mergeCell ref="G24:J24"/>
    <mergeCell ref="A26:J26"/>
    <mergeCell ref="B37:E37"/>
    <mergeCell ref="I37:J37"/>
    <mergeCell ref="I38:J38"/>
    <mergeCell ref="I39:J39"/>
    <mergeCell ref="I40:J40"/>
    <mergeCell ref="I32:J32"/>
    <mergeCell ref="I44:J44"/>
    <mergeCell ref="A53:H53"/>
    <mergeCell ref="I53:J53"/>
    <mergeCell ref="A42:A44"/>
    <mergeCell ref="B46:E46"/>
    <mergeCell ref="A52:H52"/>
    <mergeCell ref="I45:J45"/>
    <mergeCell ref="B42:E42"/>
    <mergeCell ref="I42:J42"/>
    <mergeCell ref="B43:E43"/>
    <mergeCell ref="I43:J43"/>
    <mergeCell ref="A54:H54"/>
    <mergeCell ref="I54:J54"/>
    <mergeCell ref="A57:J58"/>
    <mergeCell ref="I25:J25"/>
    <mergeCell ref="I50:J50"/>
    <mergeCell ref="B47:E47"/>
    <mergeCell ref="B48:E48"/>
    <mergeCell ref="I49:J49"/>
    <mergeCell ref="A45:A46"/>
    <mergeCell ref="B38:E38"/>
    <mergeCell ref="B45:E45"/>
    <mergeCell ref="I47:J47"/>
    <mergeCell ref="B44:E44"/>
    <mergeCell ref="B34:E34"/>
    <mergeCell ref="G50:H50"/>
    <mergeCell ref="A39:A40"/>
    <mergeCell ref="A14:C14"/>
    <mergeCell ref="D16:J16"/>
    <mergeCell ref="D17:J17"/>
    <mergeCell ref="H30:H31"/>
    <mergeCell ref="G30:G31"/>
    <mergeCell ref="A16:C16"/>
    <mergeCell ref="A17:C17"/>
    <mergeCell ref="I30:J31"/>
    <mergeCell ref="A18:C18"/>
    <mergeCell ref="A19:C19"/>
    <mergeCell ref="A20:C20"/>
    <mergeCell ref="A23:F23"/>
    <mergeCell ref="D14:J14"/>
    <mergeCell ref="G20:J20"/>
    <mergeCell ref="D20:F20"/>
    <mergeCell ref="D9:J9"/>
    <mergeCell ref="D10:J10"/>
    <mergeCell ref="D11:J11"/>
    <mergeCell ref="D13:J13"/>
    <mergeCell ref="A9:C9"/>
    <mergeCell ref="A10:C10"/>
    <mergeCell ref="A11:C11"/>
    <mergeCell ref="A13:C13"/>
    <mergeCell ref="A12:C12"/>
    <mergeCell ref="D12:J12"/>
    <mergeCell ref="I34:J34"/>
    <mergeCell ref="I35:J35"/>
    <mergeCell ref="I36:J36"/>
    <mergeCell ref="D15:J15"/>
    <mergeCell ref="A15:C15"/>
    <mergeCell ref="B35:E35"/>
    <mergeCell ref="B36:E36"/>
    <mergeCell ref="A61:J61"/>
    <mergeCell ref="A5:J5"/>
    <mergeCell ref="A6:J6"/>
    <mergeCell ref="A7:J7"/>
    <mergeCell ref="I46:J46"/>
    <mergeCell ref="I48:J48"/>
    <mergeCell ref="I52:J52"/>
    <mergeCell ref="B49:E49"/>
    <mergeCell ref="I33:J33"/>
    <mergeCell ref="A30:E31"/>
    <mergeCell ref="F30:F31"/>
    <mergeCell ref="F59:J59"/>
    <mergeCell ref="A59:E59"/>
    <mergeCell ref="B32:E32"/>
    <mergeCell ref="B33:E33"/>
    <mergeCell ref="A32:A37"/>
  </mergeCells>
  <hyperlinks>
    <hyperlink ref="F59" r:id="rId1" xr:uid="{00000000-0004-0000-0000-000000000000}"/>
    <hyperlink ref="A6" r:id="rId2" display="infectionprevention.control@nhs.net" xr:uid="{0D6E2BFD-87C5-4028-921B-26C59EE12929}"/>
  </hyperlinks>
  <pageMargins left="0.23622047244094491" right="0.23622047244094491" top="0.39370078740157483" bottom="0.59055118110236227" header="0.31496062992125984" footer="0.39370078740157483"/>
  <pageSetup paperSize="9" orientation="portrait" r:id="rId3"/>
  <headerFooter>
    <oddFooter>&amp;L&amp;9Version 1.01 April 2024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95250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'For office use only 2'!$B$2:$B$3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B8" sqref="B8"/>
    </sheetView>
  </sheetViews>
  <sheetFormatPr defaultRowHeight="15"/>
  <cols>
    <col min="1" max="1" width="25" bestFit="1" customWidth="1"/>
    <col min="2" max="2" width="17.85546875" customWidth="1"/>
    <col min="3" max="3" width="36.42578125" customWidth="1"/>
  </cols>
  <sheetData>
    <row r="1" spans="1:7" ht="18" customHeight="1">
      <c r="A1" s="17" t="s">
        <v>45</v>
      </c>
      <c r="B1" s="15"/>
      <c r="C1" s="21" t="s">
        <v>74</v>
      </c>
      <c r="F1" s="140"/>
      <c r="G1" s="140"/>
    </row>
    <row r="2" spans="1:7" ht="18" customHeight="1">
      <c r="A2" s="17" t="s">
        <v>73</v>
      </c>
      <c r="B2" s="15"/>
      <c r="C2" s="13"/>
      <c r="D2" s="13"/>
      <c r="E2" s="13"/>
      <c r="F2" s="15"/>
      <c r="G2" s="15"/>
    </row>
    <row r="3" spans="1:7" ht="18" customHeight="1">
      <c r="A3" s="18" t="s">
        <v>46</v>
      </c>
      <c r="B3" s="16"/>
      <c r="C3" s="16"/>
      <c r="F3" s="140"/>
      <c r="G3" s="140"/>
    </row>
    <row r="4" spans="1:7" ht="18" customHeight="1">
      <c r="A4" s="19" t="s">
        <v>48</v>
      </c>
      <c r="B4" s="15"/>
      <c r="C4" s="16"/>
      <c r="D4" s="16"/>
      <c r="E4" s="16"/>
      <c r="F4" s="15"/>
      <c r="G4" s="15"/>
    </row>
    <row r="5" spans="1:7" ht="18" customHeight="1">
      <c r="A5" s="20" t="s">
        <v>61</v>
      </c>
      <c r="B5" s="15"/>
      <c r="C5" s="16"/>
      <c r="D5" s="16"/>
      <c r="E5" s="16"/>
      <c r="F5" s="15"/>
      <c r="G5" s="15"/>
    </row>
    <row r="6" spans="1:7" ht="18" customHeight="1">
      <c r="A6" s="20" t="s">
        <v>50</v>
      </c>
    </row>
    <row r="7" spans="1:7" ht="18" customHeight="1">
      <c r="A7" s="20" t="s">
        <v>72</v>
      </c>
      <c r="B7" s="12"/>
    </row>
    <row r="8" spans="1:7" ht="18" customHeight="1">
      <c r="A8" s="20" t="s">
        <v>51</v>
      </c>
    </row>
    <row r="9" spans="1:7" ht="18" customHeight="1">
      <c r="A9" s="20" t="s">
        <v>76</v>
      </c>
    </row>
    <row r="10" spans="1:7" ht="18" customHeight="1">
      <c r="A10" s="20" t="s">
        <v>52</v>
      </c>
    </row>
    <row r="11" spans="1:7" ht="18" customHeight="1">
      <c r="A11" s="20" t="s">
        <v>96</v>
      </c>
    </row>
    <row r="12" spans="1:7" ht="18" customHeight="1">
      <c r="A12" s="20" t="s">
        <v>75</v>
      </c>
    </row>
    <row r="13" spans="1:7" ht="18" customHeight="1">
      <c r="A13" s="20" t="s">
        <v>57</v>
      </c>
    </row>
    <row r="14" spans="1:7" ht="18" customHeight="1">
      <c r="A14" s="20" t="s">
        <v>59</v>
      </c>
    </row>
    <row r="15" spans="1:7" ht="18" customHeight="1">
      <c r="A15" s="20" t="s">
        <v>60</v>
      </c>
    </row>
    <row r="16" spans="1:7" ht="18" customHeight="1">
      <c r="A16" s="20" t="s">
        <v>62</v>
      </c>
    </row>
    <row r="17" spans="1:1" ht="18" customHeight="1">
      <c r="A17" s="20" t="s">
        <v>63</v>
      </c>
    </row>
    <row r="18" spans="1:1" ht="16.5" customHeight="1">
      <c r="A18" s="20" t="s">
        <v>97</v>
      </c>
    </row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algorithmName="SHA-512" hashValue="SAUeYLatMmk5xHH/wJiBoK6hXBV+rHepBXIX17mWZYuM+pfHm1f00rpeeJkjo6AHwkVzpuQ4e1LVhazL5KVcSw==" saltValue="KR67CEe48711Rvzxm6w/IQ==" spinCount="100000" sheet="1" objects="1" scenarios="1"/>
  <mergeCells count="2">
    <mergeCell ref="F1:G1"/>
    <mergeCell ref="F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CC5CBE-36B2-481D-8E43-B500A159F4F9}">
          <x14:formula1>
            <xm:f>'For office use only 2'!$B$5:$B$8</xm:f>
          </x14:formula1>
          <xm:sqref>B10</xm:sqref>
        </x14:dataValidation>
        <x14:dataValidation type="list" allowBlank="1" showInputMessage="1" showErrorMessage="1" xr:uid="{1B4B98D9-50B9-46C9-AD14-5189336331A8}">
          <x14:formula1>
            <xm:f>'For office use only 2'!$B$10:$B$12</xm:f>
          </x14:formula1>
          <xm:sqref>B13</xm:sqref>
        </x14:dataValidation>
        <x14:dataValidation type="list" allowBlank="1" showInputMessage="1" showErrorMessage="1" xr:uid="{CDDEB2E0-AD28-4130-97A4-15939B846220}">
          <x14:formula1>
            <xm:f>'For office use only 2'!$D$2:$D$10</xm:f>
          </x14:formula1>
          <xm:sqref>B6</xm:sqref>
        </x14:dataValidation>
        <x14:dataValidation type="list" allowBlank="1" showInputMessage="1" showErrorMessage="1" xr:uid="{D832991A-0C6B-428D-9A8E-B9F3D4497817}">
          <x14:formula1>
            <xm:f>'For office use only 2'!$B$14:$B$16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6"/>
  <sheetViews>
    <sheetView workbookViewId="0">
      <selection activeCell="G15" sqref="G15"/>
    </sheetView>
  </sheetViews>
  <sheetFormatPr defaultRowHeight="15"/>
  <sheetData>
    <row r="2" spans="2:4">
      <c r="B2" t="s">
        <v>5</v>
      </c>
      <c r="D2" t="s">
        <v>71</v>
      </c>
    </row>
    <row r="3" spans="2:4">
      <c r="B3" t="s">
        <v>6</v>
      </c>
      <c r="D3" t="s">
        <v>64</v>
      </c>
    </row>
    <row r="4" spans="2:4">
      <c r="D4" t="s">
        <v>65</v>
      </c>
    </row>
    <row r="5" spans="2:4">
      <c r="B5" t="s">
        <v>53</v>
      </c>
      <c r="D5" t="s">
        <v>66</v>
      </c>
    </row>
    <row r="6" spans="2:4">
      <c r="B6" t="s">
        <v>54</v>
      </c>
      <c r="D6" t="s">
        <v>67</v>
      </c>
    </row>
    <row r="7" spans="2:4">
      <c r="B7" t="s">
        <v>55</v>
      </c>
      <c r="D7" t="s">
        <v>68</v>
      </c>
    </row>
    <row r="8" spans="2:4">
      <c r="B8" t="s">
        <v>56</v>
      </c>
      <c r="D8" t="s">
        <v>69</v>
      </c>
    </row>
    <row r="9" spans="2:4">
      <c r="D9" t="s">
        <v>70</v>
      </c>
    </row>
    <row r="10" spans="2:4">
      <c r="B10" t="s">
        <v>5</v>
      </c>
      <c r="D10" t="s">
        <v>49</v>
      </c>
    </row>
    <row r="11" spans="2:4">
      <c r="B11" t="s">
        <v>6</v>
      </c>
    </row>
    <row r="12" spans="2:4">
      <c r="B12" t="s">
        <v>58</v>
      </c>
    </row>
    <row r="14" spans="2:4">
      <c r="B14" s="12">
        <v>0.1</v>
      </c>
    </row>
    <row r="15" spans="2:4">
      <c r="B15" s="12">
        <v>0.5</v>
      </c>
    </row>
    <row r="16" spans="2:4">
      <c r="B1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For office use only</vt:lpstr>
      <vt:lpstr>For office use only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Langthorne</dc:creator>
  <cp:lastModifiedBy>Larisa Beltic</cp:lastModifiedBy>
  <cp:lastPrinted>2024-02-06T08:44:21Z</cp:lastPrinted>
  <dcterms:created xsi:type="dcterms:W3CDTF">2023-01-25T12:31:27Z</dcterms:created>
  <dcterms:modified xsi:type="dcterms:W3CDTF">2024-04-10T15:56:23Z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